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MATERIAL IMPRESO Y SEÑALETICA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G28" i="1"/>
  <c r="H28" i="1" s="1"/>
  <c r="I28" i="1" s="1"/>
  <c r="G29" i="1"/>
  <c r="H29" i="1" s="1"/>
  <c r="I29" i="1" s="1"/>
  <c r="G30" i="1"/>
  <c r="H30" i="1"/>
  <c r="I30" i="1"/>
  <c r="G31" i="1"/>
  <c r="H31" i="1"/>
  <c r="I31" i="1"/>
  <c r="G32" i="1"/>
  <c r="H32" i="1"/>
  <c r="I32" i="1"/>
  <c r="C15" i="1"/>
  <c r="G25" i="1" l="1"/>
  <c r="H25" i="1" s="1"/>
  <c r="G26" i="1"/>
  <c r="H26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7" i="1"/>
  <c r="H7" i="1" s="1"/>
  <c r="I7" i="1" s="1"/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" i="1" l="1"/>
</calcChain>
</file>

<file path=xl/sharedStrings.xml><?xml version="1.0" encoding="utf-8"?>
<sst xmlns="http://schemas.openxmlformats.org/spreadsheetml/2006/main" count="109" uniqueCount="55">
  <si>
    <t>Cuadernillos
Tamaño:12*21.5 cerrado
Internas: 200 páginas bond 75gr
tintas: 4x4
Cubierta: propalcote 200 gr 
tintas: 4x0
Acabados: plastificado mate, hotmelt</t>
  </si>
  <si>
    <t>Tiquete (tercera feria acreditación) 
Tamaño:14*5 cm
propalcote 200 gr 
tintas: 4x4
Cortado 
Acabados: plastificado mate</t>
  </si>
  <si>
    <t xml:space="preserve">Tiquete (seguridad al paciente) 
Tamaño:14*5 cm
propalcote 200 gr 
tintas: 4x4
Cortado </t>
  </si>
  <si>
    <t>Tiquete (cuarta feria acreditación) 
Tamaño:14*5 cm
propalcote 200 gr 
tintas: 4x4
Cortado 
Acabados: plastificado mate</t>
  </si>
  <si>
    <t>Pendon: 2 * 1 mts
Banner sin plastificar
tintas: 4x4
Acabados: Ojalete</t>
  </si>
  <si>
    <t>Adhesivos TIPO 1 stickers 9*5 CM -  20 DISEÑOS 
Tintas 4x0
Acabado holagrama</t>
  </si>
  <si>
    <t xml:space="preserve">
Adhesivos TIPO 2 stickers 4,2 * 3 CM - 13 DISEÑOS
Tintas 4x0
Acabado holagrama</t>
  </si>
  <si>
    <t>Adhesivos TIPO 3 UNAL sticker 6 * 4 CM 
Tintas 4x0
Acabado holagrama</t>
  </si>
  <si>
    <t>Espeferos 
Marcadas a 1 tinta
Color Azul</t>
  </si>
  <si>
    <t>Lapiz
Marcadas a 1 tinta
Color Azul</t>
  </si>
  <si>
    <t>Bolsa de papel 
papel couché 230g
(longitud+ancho+altura): 24×12.2×36.8cm
impresión de dos lados, 4X1 colores
Manija Troquelada</t>
  </si>
  <si>
    <t>Boton publicitario
Tamaño 5.5 Cm De Diametro 
Full Color Con Herraje Metalico
Con Nombre Personalizado</t>
  </si>
  <si>
    <t>Agenda semanal con 80 hojas. 
Contiene datos personales, calendarios 2024 - 2025
Planeador 2024,
presupuesto de gastos, organizador de tareas,
Incluye caja individual.
Material: Curpiel
Técnica: LOGO GRABADO LASER
Tamaño 11 x 17.5 cm
Área de Impresión 6 x 14 cm
Color AZUL</t>
  </si>
  <si>
    <t>Calendario institucional
Tamaño 13 x 17 cm
Hojas papel esmaltado 150 gr
Base cartulina MAULE impresa
12 meses
Hojas internas tipo planeador</t>
  </si>
  <si>
    <t>Señales de techo
13 cm x 100 cm en acrilico de 3mm por ambos lados impresas en vinilo, para sujeción a techo. Debe incluir el sistema de sujeción, con riel de aluminio, empaque y tornillos.</t>
  </si>
  <si>
    <t>Señales en piso vinilo floorgrafics laminado 40cm*40cm</t>
  </si>
  <si>
    <t xml:space="preserve">Señales de pared de 50 x 70 cm, en acrílico transparente de 3mm, sujeción con dilatadores (4) a pared impreso en vinilo al espejo con braile. </t>
  </si>
  <si>
    <t>Señal pared en vinilo 6 piezas laminado para instalación a pared, de 1 x 2 mts, con instalación</t>
  </si>
  <si>
    <t>Volantes media carta en propalcote de 115 gr impresos por una cara</t>
  </si>
  <si>
    <t xml:space="preserve">Und Medida </t>
  </si>
  <si>
    <t xml:space="preserve">Presentación </t>
  </si>
  <si>
    <t>und</t>
  </si>
  <si>
    <t>500*20</t>
  </si>
  <si>
    <t>500*13</t>
  </si>
  <si>
    <t>1000*1</t>
  </si>
  <si>
    <t>1000*5</t>
  </si>
  <si>
    <t>1000*3</t>
  </si>
  <si>
    <t>Tiquete (quinta feria acreditación) 
Tamaño:14*5 cm
propalcote 200 gr 
tintas: 4x4
Cortado 
Acabados: plastificado mate</t>
  </si>
  <si>
    <t>Folleto Tríptico impreso a 4*4 tintas,
Tamaño carta, plegado en tres, en bond de 90 gr - 10000 unidades, 5 referencias</t>
  </si>
  <si>
    <t>Folleto Tríptico impreso a 4*4 tintas,
Tamaño carta, plegado en tres, en bond de 90 gr - 5000 unidades, 1 referencia - Cirugía</t>
  </si>
  <si>
    <t>Señales de dependencia
Acrilico tamaño 25x30cm de 3mm laminado, impresión a espejo con corte y doblés de pestaña de 10x15cm, 4x4 tintas, con braille, con sistema de sujeción a pared. Segundo pio asistencial y administrativo</t>
  </si>
  <si>
    <t>Media carta horizontal, 40 páginas propalmate115, laminado mate. Carátula en 250 gr propalmate, laminado mate. Homlet. 4 x 4</t>
  </si>
  <si>
    <t>Junio 2024</t>
  </si>
  <si>
    <t xml:space="preserve">                                                                                                              </t>
  </si>
  <si>
    <t xml:space="preserve">           MATERIAL IMPRESO Y SEÑALÉTICA 2023</t>
  </si>
  <si>
    <t>Cantidad</t>
  </si>
  <si>
    <t>Decripción</t>
  </si>
  <si>
    <t>Ítem</t>
  </si>
  <si>
    <t>Valor Unitario sin IVA</t>
  </si>
  <si>
    <t>Valor IVA</t>
  </si>
  <si>
    <t>Valor Unitario Con IVA</t>
  </si>
  <si>
    <t>Valor Total</t>
  </si>
  <si>
    <t xml:space="preserve">Fecha de entrega </t>
  </si>
  <si>
    <t xml:space="preserve"> junio 2023</t>
  </si>
  <si>
    <t xml:space="preserve"> junio 23 
y 
junio 24</t>
  </si>
  <si>
    <t xml:space="preserve"> julio 2023</t>
  </si>
  <si>
    <t>entrega 1000 a partir de julio 2023</t>
  </si>
  <si>
    <t>octubre 2023, 55 unidades y febrero 2024 55 unidades</t>
  </si>
  <si>
    <t xml:space="preserve"> agosto 2023</t>
  </si>
  <si>
    <t xml:space="preserve"> junio2023
 y 
junio 2024</t>
  </si>
  <si>
    <r>
      <t xml:space="preserve"> junio 2023 (12)  septiembre 2023 (12) </t>
    </r>
    <r>
      <rPr>
        <u/>
        <sz val="14"/>
        <color theme="1"/>
        <rFont val="Arial"/>
        <family val="2"/>
      </rPr>
      <t>junio 2024 (12)</t>
    </r>
    <r>
      <rPr>
        <sz val="14"/>
        <color theme="1"/>
        <rFont val="Arial"/>
        <family val="2"/>
      </rPr>
      <t xml:space="preserve"> y restantes promedio 2 mes</t>
    </r>
  </si>
  <si>
    <t>Porta carnet
Impreso sobre cinta satinada 1 pulgada en sublimación 3 diferentes modelos  con portacarnet en pvc orientación vertical color azul.</t>
  </si>
  <si>
    <t>NIT</t>
  </si>
  <si>
    <t>NOMBRE DEL PROVEEDOR:</t>
  </si>
  <si>
    <t xml:space="preserve">  Anexo – Propuesta Económica - MATERIAL IMPRESO Y SEÑALÉTICA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</si>
</sst>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164" fontId="5" fillId="2" borderId="8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7" fontId="4" fillId="0" borderId="9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" fontId="4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180973</xdr:colOff>
      <xdr:row>0</xdr:row>
      <xdr:rowOff>0</xdr:rowOff>
    </xdr:from>
    <xdr:to>
      <xdr:col>1</xdr:col>
      <xdr:colOff>2466974</xdr:colOff>
      <xdr:row>2</xdr:row>
      <xdr:rowOff>99290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742948" y="0"/>
          <a:ext cx="2286001" cy="86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selection activeCell="C1" sqref="C1:J2"/>
    </sheetView>
  </sheetViews>
  <sheetFormatPr baseColWidth="10" defaultRowHeight="15" x14ac:dyDescent="0.2"/>
  <cols>
    <col min="1" max="1" width="8.42578125" style="5" customWidth="1"/>
    <col min="2" max="2" width="42.42578125" style="8" customWidth="1"/>
    <col min="3" max="4" width="12.85546875" style="5" customWidth="1"/>
    <col min="5" max="5" width="15.85546875" style="5" customWidth="1"/>
    <col min="6" max="6" width="16.85546875" style="5" customWidth="1"/>
    <col min="7" max="9" width="16.85546875" style="1" customWidth="1"/>
    <col min="10" max="10" width="28.140625" style="5" customWidth="1"/>
    <col min="11" max="11" width="13.7109375" style="1" bestFit="1" customWidth="1"/>
    <col min="12" max="12" width="16.5703125" style="1" bestFit="1" customWidth="1"/>
    <col min="13" max="16384" width="11.42578125" style="1"/>
  </cols>
  <sheetData>
    <row r="1" spans="1:10" ht="33.75" customHeight="1" x14ac:dyDescent="0.2">
      <c r="A1" s="21" t="s">
        <v>33</v>
      </c>
      <c r="B1" s="22"/>
      <c r="C1" s="27" t="s">
        <v>54</v>
      </c>
      <c r="D1" s="28"/>
      <c r="E1" s="28"/>
      <c r="F1" s="28"/>
      <c r="G1" s="28"/>
      <c r="H1" s="28"/>
      <c r="I1" s="28"/>
      <c r="J1" s="29"/>
    </row>
    <row r="2" spans="1:10" ht="26.25" customHeight="1" thickBot="1" x14ac:dyDescent="0.25">
      <c r="A2" s="21"/>
      <c r="B2" s="22"/>
      <c r="C2" s="23"/>
      <c r="D2" s="24"/>
      <c r="E2" s="24"/>
      <c r="F2" s="24"/>
      <c r="G2" s="24"/>
      <c r="H2" s="24"/>
      <c r="I2" s="24"/>
      <c r="J2" s="30"/>
    </row>
    <row r="3" spans="1:10" ht="16.5" thickBot="1" x14ac:dyDescent="0.25">
      <c r="A3" s="23"/>
      <c r="B3" s="24"/>
      <c r="C3" s="31" t="s">
        <v>34</v>
      </c>
      <c r="D3" s="32"/>
      <c r="E3" s="32"/>
      <c r="F3" s="32"/>
      <c r="G3" s="32"/>
      <c r="H3" s="32"/>
      <c r="I3" s="32"/>
      <c r="J3" s="33"/>
    </row>
    <row r="4" spans="1:10" s="2" customFormat="1" ht="16.5" thickBot="1" x14ac:dyDescent="0.3">
      <c r="A4" s="10"/>
      <c r="B4" s="17"/>
      <c r="C4" s="34" t="s">
        <v>53</v>
      </c>
      <c r="D4" s="35"/>
      <c r="E4" s="36"/>
      <c r="F4" s="37"/>
      <c r="G4" s="38"/>
      <c r="H4" s="39"/>
      <c r="I4" s="40" t="s">
        <v>52</v>
      </c>
      <c r="J4" s="41"/>
    </row>
    <row r="5" spans="1:10" s="4" customFormat="1" ht="15.75" x14ac:dyDescent="0.25">
      <c r="A5" s="25"/>
      <c r="B5" s="26"/>
      <c r="C5" s="9"/>
      <c r="D5" s="9"/>
      <c r="E5" s="9"/>
      <c r="F5" s="9"/>
      <c r="G5" s="9"/>
      <c r="H5" s="9"/>
      <c r="I5" s="3">
        <f>SUM(I7:I26)</f>
        <v>0</v>
      </c>
      <c r="J5" s="11"/>
    </row>
    <row r="6" spans="1:10" ht="31.5" x14ac:dyDescent="0.2">
      <c r="A6" s="12" t="s">
        <v>37</v>
      </c>
      <c r="B6" s="12" t="s">
        <v>36</v>
      </c>
      <c r="C6" s="12" t="s">
        <v>35</v>
      </c>
      <c r="D6" s="12" t="s">
        <v>19</v>
      </c>
      <c r="E6" s="12" t="s">
        <v>20</v>
      </c>
      <c r="F6" s="13" t="s">
        <v>38</v>
      </c>
      <c r="G6" s="13" t="s">
        <v>39</v>
      </c>
      <c r="H6" s="13" t="s">
        <v>40</v>
      </c>
      <c r="I6" s="13" t="s">
        <v>41</v>
      </c>
      <c r="J6" s="12" t="s">
        <v>42</v>
      </c>
    </row>
    <row r="7" spans="1:10" s="6" customFormat="1" ht="144" x14ac:dyDescent="0.25">
      <c r="A7" s="7">
        <v>1</v>
      </c>
      <c r="B7" s="18" t="s">
        <v>0</v>
      </c>
      <c r="C7" s="15">
        <v>1500</v>
      </c>
      <c r="D7" s="15" t="s">
        <v>21</v>
      </c>
      <c r="E7" s="15" t="s">
        <v>21</v>
      </c>
      <c r="F7" s="7"/>
      <c r="G7" s="7">
        <f>F7*19%</f>
        <v>0</v>
      </c>
      <c r="H7" s="7">
        <f>+G7+F7</f>
        <v>0</v>
      </c>
      <c r="I7" s="7">
        <f t="shared" ref="I7:I26" si="0">H7*C7</f>
        <v>0</v>
      </c>
      <c r="J7" s="16">
        <v>45078</v>
      </c>
    </row>
    <row r="8" spans="1:10" s="6" customFormat="1" ht="144" x14ac:dyDescent="0.25">
      <c r="A8" s="7">
        <v>2</v>
      </c>
      <c r="B8" s="18" t="s">
        <v>0</v>
      </c>
      <c r="C8" s="15">
        <v>1500</v>
      </c>
      <c r="D8" s="15" t="s">
        <v>21</v>
      </c>
      <c r="E8" s="15" t="s">
        <v>21</v>
      </c>
      <c r="F8" s="7"/>
      <c r="G8" s="7">
        <f t="shared" ref="G8:G26" si="1">F8*19%</f>
        <v>0</v>
      </c>
      <c r="H8" s="7">
        <f t="shared" ref="H8:H26" si="2">+G8+F8</f>
        <v>0</v>
      </c>
      <c r="I8" s="7">
        <f t="shared" si="0"/>
        <v>0</v>
      </c>
      <c r="J8" s="16">
        <v>45413</v>
      </c>
    </row>
    <row r="9" spans="1:10" s="6" customFormat="1" ht="126" x14ac:dyDescent="0.25">
      <c r="A9" s="7">
        <v>3</v>
      </c>
      <c r="B9" s="18" t="s">
        <v>1</v>
      </c>
      <c r="C9" s="15">
        <v>1400</v>
      </c>
      <c r="D9" s="15" t="s">
        <v>21</v>
      </c>
      <c r="E9" s="15" t="s">
        <v>21</v>
      </c>
      <c r="F9" s="7"/>
      <c r="G9" s="7">
        <f t="shared" si="1"/>
        <v>0</v>
      </c>
      <c r="H9" s="7">
        <f t="shared" si="2"/>
        <v>0</v>
      </c>
      <c r="I9" s="7">
        <f t="shared" si="0"/>
        <v>0</v>
      </c>
      <c r="J9" s="14" t="s">
        <v>44</v>
      </c>
    </row>
    <row r="10" spans="1:10" s="6" customFormat="1" ht="90" x14ac:dyDescent="0.25">
      <c r="A10" s="7">
        <v>4</v>
      </c>
      <c r="B10" s="18" t="s">
        <v>2</v>
      </c>
      <c r="C10" s="15">
        <v>700</v>
      </c>
      <c r="D10" s="15" t="s">
        <v>21</v>
      </c>
      <c r="E10" s="15" t="s">
        <v>21</v>
      </c>
      <c r="F10" s="7"/>
      <c r="G10" s="7">
        <f t="shared" si="1"/>
        <v>0</v>
      </c>
      <c r="H10" s="7">
        <f t="shared" si="2"/>
        <v>0</v>
      </c>
      <c r="I10" s="7">
        <f t="shared" si="0"/>
        <v>0</v>
      </c>
      <c r="J10" s="16">
        <v>45170</v>
      </c>
    </row>
    <row r="11" spans="1:10" s="6" customFormat="1" ht="108" x14ac:dyDescent="0.25">
      <c r="A11" s="7">
        <v>5</v>
      </c>
      <c r="B11" s="18" t="s">
        <v>3</v>
      </c>
      <c r="C11" s="15">
        <v>1400</v>
      </c>
      <c r="D11" s="15" t="s">
        <v>21</v>
      </c>
      <c r="E11" s="15" t="s">
        <v>21</v>
      </c>
      <c r="F11" s="7"/>
      <c r="G11" s="7">
        <f t="shared" si="1"/>
        <v>0</v>
      </c>
      <c r="H11" s="7">
        <f t="shared" si="2"/>
        <v>0</v>
      </c>
      <c r="I11" s="7">
        <f t="shared" si="0"/>
        <v>0</v>
      </c>
      <c r="J11" s="16">
        <v>45170</v>
      </c>
    </row>
    <row r="12" spans="1:10" s="6" customFormat="1" ht="108" x14ac:dyDescent="0.25">
      <c r="A12" s="7">
        <v>6</v>
      </c>
      <c r="B12" s="18" t="s">
        <v>27</v>
      </c>
      <c r="C12" s="15">
        <v>1400</v>
      </c>
      <c r="D12" s="15" t="s">
        <v>21</v>
      </c>
      <c r="E12" s="15" t="s">
        <v>21</v>
      </c>
      <c r="F12" s="7"/>
      <c r="G12" s="7">
        <f t="shared" si="1"/>
        <v>0</v>
      </c>
      <c r="H12" s="7">
        <f t="shared" si="2"/>
        <v>0</v>
      </c>
      <c r="I12" s="7">
        <f t="shared" si="0"/>
        <v>0</v>
      </c>
      <c r="J12" s="15" t="s">
        <v>32</v>
      </c>
    </row>
    <row r="13" spans="1:10" s="6" customFormat="1" ht="90" x14ac:dyDescent="0.25">
      <c r="A13" s="7">
        <v>7</v>
      </c>
      <c r="B13" s="18" t="s">
        <v>4</v>
      </c>
      <c r="C13" s="15">
        <v>60</v>
      </c>
      <c r="D13" s="15" t="s">
        <v>21</v>
      </c>
      <c r="E13" s="15" t="s">
        <v>21</v>
      </c>
      <c r="F13" s="7"/>
      <c r="G13" s="7">
        <f t="shared" si="1"/>
        <v>0</v>
      </c>
      <c r="H13" s="7">
        <f t="shared" si="2"/>
        <v>0</v>
      </c>
      <c r="I13" s="7">
        <f t="shared" si="0"/>
        <v>0</v>
      </c>
      <c r="J13" s="14" t="s">
        <v>50</v>
      </c>
    </row>
    <row r="14" spans="1:10" s="6" customFormat="1" ht="72" x14ac:dyDescent="0.25">
      <c r="A14" s="7">
        <v>8</v>
      </c>
      <c r="B14" s="18" t="s">
        <v>5</v>
      </c>
      <c r="C14" s="15">
        <v>10000</v>
      </c>
      <c r="D14" s="15" t="s">
        <v>22</v>
      </c>
      <c r="E14" s="15" t="s">
        <v>21</v>
      </c>
      <c r="F14" s="7"/>
      <c r="G14" s="7">
        <f t="shared" si="1"/>
        <v>0</v>
      </c>
      <c r="H14" s="7">
        <f t="shared" si="2"/>
        <v>0</v>
      </c>
      <c r="I14" s="7">
        <f t="shared" si="0"/>
        <v>0</v>
      </c>
      <c r="J14" s="14" t="s">
        <v>43</v>
      </c>
    </row>
    <row r="15" spans="1:10" s="6" customFormat="1" ht="90" x14ac:dyDescent="0.25">
      <c r="A15" s="7">
        <v>9</v>
      </c>
      <c r="B15" s="18" t="s">
        <v>6</v>
      </c>
      <c r="C15" s="15">
        <f>500*13</f>
        <v>6500</v>
      </c>
      <c r="D15" s="15" t="s">
        <v>23</v>
      </c>
      <c r="E15" s="15" t="s">
        <v>21</v>
      </c>
      <c r="F15" s="7"/>
      <c r="G15" s="7">
        <f t="shared" si="1"/>
        <v>0</v>
      </c>
      <c r="H15" s="7">
        <f t="shared" si="2"/>
        <v>0</v>
      </c>
      <c r="I15" s="7">
        <f t="shared" si="0"/>
        <v>0</v>
      </c>
      <c r="J15" s="14" t="s">
        <v>43</v>
      </c>
    </row>
    <row r="16" spans="1:10" s="6" customFormat="1" ht="72" x14ac:dyDescent="0.25">
      <c r="A16" s="7">
        <v>10</v>
      </c>
      <c r="B16" s="18" t="s">
        <v>7</v>
      </c>
      <c r="C16" s="15">
        <v>1000</v>
      </c>
      <c r="D16" s="15" t="s">
        <v>24</v>
      </c>
      <c r="E16" s="15" t="s">
        <v>21</v>
      </c>
      <c r="F16" s="7"/>
      <c r="G16" s="7">
        <f t="shared" si="1"/>
        <v>0</v>
      </c>
      <c r="H16" s="7">
        <f t="shared" si="2"/>
        <v>0</v>
      </c>
      <c r="I16" s="7">
        <f t="shared" si="0"/>
        <v>0</v>
      </c>
      <c r="J16" s="14" t="s">
        <v>43</v>
      </c>
    </row>
    <row r="17" spans="1:10" s="6" customFormat="1" ht="54" x14ac:dyDescent="0.25">
      <c r="A17" s="7">
        <v>11</v>
      </c>
      <c r="B17" s="18" t="s">
        <v>8</v>
      </c>
      <c r="C17" s="15">
        <v>2000</v>
      </c>
      <c r="D17" s="15" t="s">
        <v>21</v>
      </c>
      <c r="E17" s="15" t="s">
        <v>21</v>
      </c>
      <c r="F17" s="7"/>
      <c r="G17" s="7">
        <f t="shared" si="1"/>
        <v>0</v>
      </c>
      <c r="H17" s="7">
        <f t="shared" si="2"/>
        <v>0</v>
      </c>
      <c r="I17" s="7">
        <f t="shared" si="0"/>
        <v>0</v>
      </c>
      <c r="J17" s="14" t="s">
        <v>49</v>
      </c>
    </row>
    <row r="18" spans="1:10" s="6" customFormat="1" ht="54" x14ac:dyDescent="0.25">
      <c r="A18" s="7">
        <v>12</v>
      </c>
      <c r="B18" s="18" t="s">
        <v>9</v>
      </c>
      <c r="C18" s="15">
        <v>1000</v>
      </c>
      <c r="D18" s="15" t="s">
        <v>21</v>
      </c>
      <c r="E18" s="15" t="s">
        <v>21</v>
      </c>
      <c r="F18" s="7"/>
      <c r="G18" s="7">
        <f t="shared" si="1"/>
        <v>0</v>
      </c>
      <c r="H18" s="7">
        <f t="shared" si="2"/>
        <v>0</v>
      </c>
      <c r="I18" s="7">
        <f t="shared" si="0"/>
        <v>0</v>
      </c>
      <c r="J18" s="14" t="s">
        <v>43</v>
      </c>
    </row>
    <row r="19" spans="1:10" s="6" customFormat="1" ht="126" x14ac:dyDescent="0.25">
      <c r="A19" s="7">
        <v>13</v>
      </c>
      <c r="B19" s="18" t="s">
        <v>10</v>
      </c>
      <c r="C19" s="15">
        <v>1000</v>
      </c>
      <c r="D19" s="15" t="s">
        <v>21</v>
      </c>
      <c r="E19" s="15" t="s">
        <v>21</v>
      </c>
      <c r="F19" s="7"/>
      <c r="G19" s="7">
        <f t="shared" si="1"/>
        <v>0</v>
      </c>
      <c r="H19" s="7">
        <f t="shared" si="2"/>
        <v>0</v>
      </c>
      <c r="I19" s="7">
        <f t="shared" si="0"/>
        <v>0</v>
      </c>
      <c r="J19" s="14" t="s">
        <v>45</v>
      </c>
    </row>
    <row r="20" spans="1:10" s="6" customFormat="1" ht="72" x14ac:dyDescent="0.25">
      <c r="A20" s="7">
        <v>14</v>
      </c>
      <c r="B20" s="18" t="s">
        <v>11</v>
      </c>
      <c r="C20" s="15">
        <v>200</v>
      </c>
      <c r="D20" s="15" t="s">
        <v>21</v>
      </c>
      <c r="E20" s="15" t="s">
        <v>21</v>
      </c>
      <c r="F20" s="7"/>
      <c r="G20" s="7">
        <f t="shared" si="1"/>
        <v>0</v>
      </c>
      <c r="H20" s="7">
        <f t="shared" si="2"/>
        <v>0</v>
      </c>
      <c r="I20" s="7">
        <f t="shared" si="0"/>
        <v>0</v>
      </c>
      <c r="J20" s="20">
        <v>45170</v>
      </c>
    </row>
    <row r="21" spans="1:10" s="6" customFormat="1" ht="234" x14ac:dyDescent="0.25">
      <c r="A21" s="7">
        <v>15</v>
      </c>
      <c r="B21" s="18" t="s">
        <v>12</v>
      </c>
      <c r="C21" s="15">
        <v>300</v>
      </c>
      <c r="D21" s="15" t="s">
        <v>21</v>
      </c>
      <c r="E21" s="15" t="s">
        <v>21</v>
      </c>
      <c r="F21" s="7"/>
      <c r="G21" s="7">
        <f t="shared" si="1"/>
        <v>0</v>
      </c>
      <c r="H21" s="7">
        <f t="shared" si="2"/>
        <v>0</v>
      </c>
      <c r="I21" s="7">
        <f t="shared" si="0"/>
        <v>0</v>
      </c>
      <c r="J21" s="20">
        <v>45261</v>
      </c>
    </row>
    <row r="22" spans="1:10" s="6" customFormat="1" ht="108" x14ac:dyDescent="0.25">
      <c r="A22" s="7">
        <v>16</v>
      </c>
      <c r="B22" s="18" t="s">
        <v>13</v>
      </c>
      <c r="C22" s="15">
        <v>500</v>
      </c>
      <c r="D22" s="15" t="s">
        <v>21</v>
      </c>
      <c r="E22" s="15" t="s">
        <v>21</v>
      </c>
      <c r="F22" s="7"/>
      <c r="G22" s="7">
        <f t="shared" si="1"/>
        <v>0</v>
      </c>
      <c r="H22" s="7">
        <f t="shared" si="2"/>
        <v>0</v>
      </c>
      <c r="I22" s="7">
        <f t="shared" si="0"/>
        <v>0</v>
      </c>
      <c r="J22" s="20">
        <v>45261</v>
      </c>
    </row>
    <row r="23" spans="1:10" s="6" customFormat="1" ht="90" x14ac:dyDescent="0.25">
      <c r="A23" s="7">
        <v>17</v>
      </c>
      <c r="B23" s="18" t="s">
        <v>28</v>
      </c>
      <c r="C23" s="15">
        <v>5000</v>
      </c>
      <c r="D23" s="15" t="s">
        <v>25</v>
      </c>
      <c r="E23" s="15" t="s">
        <v>21</v>
      </c>
      <c r="F23" s="7"/>
      <c r="G23" s="7">
        <f t="shared" si="1"/>
        <v>0</v>
      </c>
      <c r="H23" s="7">
        <f t="shared" si="2"/>
        <v>0</v>
      </c>
      <c r="I23" s="7">
        <f t="shared" si="0"/>
        <v>0</v>
      </c>
      <c r="J23" s="14" t="s">
        <v>46</v>
      </c>
    </row>
    <row r="24" spans="1:10" s="6" customFormat="1" ht="90" x14ac:dyDescent="0.25">
      <c r="A24" s="7">
        <v>18</v>
      </c>
      <c r="B24" s="18" t="s">
        <v>29</v>
      </c>
      <c r="C24" s="15">
        <v>5000</v>
      </c>
      <c r="D24" s="15" t="s">
        <v>21</v>
      </c>
      <c r="E24" s="15" t="s">
        <v>21</v>
      </c>
      <c r="F24" s="7"/>
      <c r="G24" s="7">
        <f t="shared" si="1"/>
        <v>0</v>
      </c>
      <c r="H24" s="7">
        <f t="shared" si="2"/>
        <v>0</v>
      </c>
      <c r="I24" s="7">
        <f t="shared" si="0"/>
        <v>0</v>
      </c>
      <c r="J24" s="20">
        <v>45352</v>
      </c>
    </row>
    <row r="25" spans="1:10" s="6" customFormat="1" ht="108" x14ac:dyDescent="0.25">
      <c r="A25" s="7">
        <v>19</v>
      </c>
      <c r="B25" s="18" t="s">
        <v>51</v>
      </c>
      <c r="C25" s="15">
        <v>3000</v>
      </c>
      <c r="D25" s="15" t="s">
        <v>26</v>
      </c>
      <c r="E25" s="15" t="s">
        <v>21</v>
      </c>
      <c r="F25" s="7"/>
      <c r="G25" s="7">
        <f>F25*19%</f>
        <v>0</v>
      </c>
      <c r="H25" s="7">
        <f t="shared" si="2"/>
        <v>0</v>
      </c>
      <c r="I25" s="7">
        <f t="shared" si="0"/>
        <v>0</v>
      </c>
      <c r="J25" s="16">
        <v>45078</v>
      </c>
    </row>
    <row r="26" spans="1:10" s="6" customFormat="1" ht="144" x14ac:dyDescent="0.25">
      <c r="A26" s="7">
        <v>20</v>
      </c>
      <c r="B26" s="18" t="s">
        <v>30</v>
      </c>
      <c r="C26" s="15">
        <v>110</v>
      </c>
      <c r="D26" s="15" t="s">
        <v>21</v>
      </c>
      <c r="E26" s="15" t="s">
        <v>21</v>
      </c>
      <c r="F26" s="7"/>
      <c r="G26" s="7">
        <f t="shared" si="1"/>
        <v>0</v>
      </c>
      <c r="H26" s="7">
        <f t="shared" si="2"/>
        <v>0</v>
      </c>
      <c r="I26" s="7">
        <f t="shared" si="0"/>
        <v>0</v>
      </c>
      <c r="J26" s="14" t="s">
        <v>47</v>
      </c>
    </row>
    <row r="27" spans="1:10" s="6" customFormat="1" ht="126" x14ac:dyDescent="0.25">
      <c r="A27" s="7">
        <v>21</v>
      </c>
      <c r="B27" s="18" t="s">
        <v>14</v>
      </c>
      <c r="C27" s="15">
        <v>22</v>
      </c>
      <c r="D27" s="15" t="s">
        <v>21</v>
      </c>
      <c r="E27" s="15" t="s">
        <v>21</v>
      </c>
      <c r="F27" s="7"/>
      <c r="G27" s="7">
        <f t="shared" ref="G27:G32" si="3">F27*19%</f>
        <v>0</v>
      </c>
      <c r="H27" s="7">
        <f t="shared" ref="H27:H32" si="4">+G27+F27</f>
        <v>0</v>
      </c>
      <c r="I27" s="7">
        <f t="shared" ref="I27:I32" si="5">H27*C27</f>
        <v>0</v>
      </c>
      <c r="J27" s="15" t="s">
        <v>48</v>
      </c>
    </row>
    <row r="28" spans="1:10" s="6" customFormat="1" ht="54" x14ac:dyDescent="0.25">
      <c r="A28" s="7">
        <v>22</v>
      </c>
      <c r="B28" s="18" t="s">
        <v>15</v>
      </c>
      <c r="C28" s="15">
        <v>22</v>
      </c>
      <c r="D28" s="15" t="s">
        <v>21</v>
      </c>
      <c r="E28" s="15" t="s">
        <v>21</v>
      </c>
      <c r="F28" s="7"/>
      <c r="G28" s="7">
        <f t="shared" si="3"/>
        <v>0</v>
      </c>
      <c r="H28" s="7">
        <f t="shared" si="4"/>
        <v>0</v>
      </c>
      <c r="I28" s="7">
        <f t="shared" si="5"/>
        <v>0</v>
      </c>
      <c r="J28" s="15" t="s">
        <v>48</v>
      </c>
    </row>
    <row r="29" spans="1:10" s="6" customFormat="1" ht="90" x14ac:dyDescent="0.25">
      <c r="A29" s="7">
        <v>23</v>
      </c>
      <c r="B29" s="18" t="s">
        <v>16</v>
      </c>
      <c r="C29" s="15">
        <v>5</v>
      </c>
      <c r="D29" s="15" t="s">
        <v>21</v>
      </c>
      <c r="E29" s="15" t="s">
        <v>21</v>
      </c>
      <c r="F29" s="7"/>
      <c r="G29" s="7">
        <f t="shared" si="3"/>
        <v>0</v>
      </c>
      <c r="H29" s="7">
        <f t="shared" si="4"/>
        <v>0</v>
      </c>
      <c r="I29" s="7">
        <f t="shared" si="5"/>
        <v>0</v>
      </c>
      <c r="J29" s="15" t="s">
        <v>48</v>
      </c>
    </row>
    <row r="30" spans="1:10" s="6" customFormat="1" ht="72" x14ac:dyDescent="0.25">
      <c r="A30" s="7">
        <v>24</v>
      </c>
      <c r="B30" s="18" t="s">
        <v>17</v>
      </c>
      <c r="C30" s="15">
        <v>6</v>
      </c>
      <c r="D30" s="15" t="s">
        <v>21</v>
      </c>
      <c r="E30" s="15" t="s">
        <v>21</v>
      </c>
      <c r="F30" s="7"/>
      <c r="G30" s="7">
        <f t="shared" si="3"/>
        <v>0</v>
      </c>
      <c r="H30" s="7">
        <f t="shared" si="4"/>
        <v>0</v>
      </c>
      <c r="I30" s="7">
        <f t="shared" si="5"/>
        <v>0</v>
      </c>
      <c r="J30" s="15" t="s">
        <v>48</v>
      </c>
    </row>
    <row r="31" spans="1:10" s="6" customFormat="1" ht="54" x14ac:dyDescent="0.25">
      <c r="A31" s="7">
        <v>25</v>
      </c>
      <c r="B31" s="18" t="s">
        <v>18</v>
      </c>
      <c r="C31" s="15">
        <v>2000</v>
      </c>
      <c r="D31" s="15" t="s">
        <v>21</v>
      </c>
      <c r="E31" s="15" t="s">
        <v>21</v>
      </c>
      <c r="F31" s="7"/>
      <c r="G31" s="7">
        <f t="shared" si="3"/>
        <v>0</v>
      </c>
      <c r="H31" s="7">
        <f t="shared" si="4"/>
        <v>0</v>
      </c>
      <c r="I31" s="7">
        <f t="shared" si="5"/>
        <v>0</v>
      </c>
      <c r="J31" s="16">
        <v>45108</v>
      </c>
    </row>
    <row r="32" spans="1:10" s="6" customFormat="1" ht="90" x14ac:dyDescent="0.25">
      <c r="A32" s="7">
        <v>26</v>
      </c>
      <c r="B32" s="18" t="s">
        <v>31</v>
      </c>
      <c r="C32" s="15">
        <v>300</v>
      </c>
      <c r="D32" s="15" t="s">
        <v>21</v>
      </c>
      <c r="E32" s="15" t="s">
        <v>21</v>
      </c>
      <c r="F32" s="7"/>
      <c r="G32" s="7">
        <f t="shared" si="3"/>
        <v>0</v>
      </c>
      <c r="H32" s="7">
        <f t="shared" si="4"/>
        <v>0</v>
      </c>
      <c r="I32" s="7">
        <f t="shared" si="5"/>
        <v>0</v>
      </c>
      <c r="J32" s="15" t="s">
        <v>48</v>
      </c>
    </row>
    <row r="33" spans="2:2" s="6" customFormat="1" x14ac:dyDescent="0.25">
      <c r="B33" s="19"/>
    </row>
  </sheetData>
  <mergeCells count="5">
    <mergeCell ref="A1:B3"/>
    <mergeCell ref="A5:B5"/>
    <mergeCell ref="C1:J2"/>
    <mergeCell ref="C3:J3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Poveda Lozano</dc:creator>
  <cp:lastModifiedBy>Victor Andres Vargas Peña</cp:lastModifiedBy>
  <dcterms:created xsi:type="dcterms:W3CDTF">2023-05-16T20:32:25Z</dcterms:created>
  <dcterms:modified xsi:type="dcterms:W3CDTF">2023-05-23T19:55:34Z</dcterms:modified>
</cp:coreProperties>
</file>