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8.1.13\22. Juridica\CONTRATOS NUMERADOS\2023\RETIE\"/>
    </mc:Choice>
  </mc:AlternateContent>
  <bookViews>
    <workbookView xWindow="0" yWindow="0" windowWidth="19200" windowHeight="6780"/>
  </bookViews>
  <sheets>
    <sheet name="RETIE" sheetId="1" r:id="rId1"/>
  </sheets>
  <calcPr calcId="162913"/>
</workbook>
</file>

<file path=xl/calcChain.xml><?xml version="1.0" encoding="utf-8"?>
<calcChain xmlns="http://schemas.openxmlformats.org/spreadsheetml/2006/main">
  <c r="J91" i="1" l="1"/>
  <c r="J129" i="1"/>
  <c r="J127" i="1"/>
  <c r="J126" i="1"/>
  <c r="J120" i="1" l="1"/>
  <c r="J115" i="1"/>
  <c r="J107" i="1"/>
  <c r="J99" i="1"/>
  <c r="J128" i="1"/>
  <c r="J125" i="1"/>
  <c r="J124" i="1"/>
  <c r="J123" i="1"/>
  <c r="J122" i="1"/>
  <c r="J121" i="1"/>
  <c r="J119" i="1"/>
  <c r="J118" i="1"/>
  <c r="J117" i="1"/>
  <c r="J116" i="1"/>
  <c r="J114" i="1"/>
  <c r="J113" i="1"/>
  <c r="J112" i="1"/>
  <c r="J111" i="1"/>
  <c r="J110" i="1"/>
  <c r="J109" i="1"/>
  <c r="J108" i="1"/>
  <c r="J106" i="1"/>
  <c r="J105" i="1"/>
  <c r="J104" i="1"/>
  <c r="J103" i="1"/>
  <c r="J102" i="1"/>
  <c r="J101" i="1"/>
  <c r="J100" i="1"/>
  <c r="J98" i="1"/>
  <c r="J97" i="1"/>
  <c r="J96" i="1"/>
  <c r="J95" i="1"/>
  <c r="J94" i="1"/>
  <c r="J93" i="1"/>
  <c r="J92" i="1"/>
  <c r="J59" i="1"/>
  <c r="J52"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8" i="1"/>
  <c r="J57" i="1"/>
  <c r="J56" i="1"/>
  <c r="J55" i="1"/>
  <c r="J54" i="1"/>
  <c r="J53" i="1"/>
  <c r="J51" i="1"/>
  <c r="J50" i="1"/>
  <c r="J35" i="1"/>
  <c r="J34" i="1"/>
  <c r="J47" i="1"/>
  <c r="J46" i="1"/>
  <c r="J45" i="1"/>
  <c r="J44" i="1"/>
  <c r="J43" i="1"/>
  <c r="J42" i="1"/>
  <c r="J41" i="1"/>
  <c r="J40" i="1"/>
  <c r="J39" i="1"/>
  <c r="J38" i="1"/>
  <c r="J37" i="1"/>
  <c r="J36" i="1"/>
  <c r="J29" i="1"/>
  <c r="J27" i="1"/>
  <c r="J25" i="1"/>
  <c r="J28" i="1"/>
  <c r="J26" i="1"/>
  <c r="J32" i="1"/>
  <c r="J31" i="1"/>
  <c r="J30" i="1"/>
  <c r="J23" i="1"/>
  <c r="J22" i="1"/>
  <c r="J21" i="1"/>
  <c r="J20" i="1"/>
  <c r="J19" i="1"/>
  <c r="J18" i="1"/>
  <c r="J49" i="1" l="1"/>
  <c r="J17" i="1"/>
  <c r="J24" i="1"/>
  <c r="J33" i="1"/>
  <c r="J132" i="1" l="1"/>
  <c r="J133" i="1" s="1"/>
  <c r="J131" i="1"/>
  <c r="J130" i="1"/>
  <c r="J134" i="1" l="1"/>
</calcChain>
</file>

<file path=xl/sharedStrings.xml><?xml version="1.0" encoding="utf-8"?>
<sst xmlns="http://schemas.openxmlformats.org/spreadsheetml/2006/main" count="363" uniqueCount="254">
  <si>
    <r>
      <rPr>
        <sz val="7.5"/>
        <rFont val="Arial MT"/>
        <family val="2"/>
      </rPr>
      <t>Glb</t>
    </r>
  </si>
  <si>
    <r>
      <rPr>
        <sz val="7.5"/>
        <rFont val="Arial MT"/>
        <family val="2"/>
      </rPr>
      <t>Un</t>
    </r>
  </si>
  <si>
    <t>Valor Capitulo</t>
  </si>
  <si>
    <t>ADMINISTRACIÓN</t>
  </si>
  <si>
    <t>VALOR TOTAL:</t>
  </si>
  <si>
    <t>IMPREVISTOS</t>
  </si>
  <si>
    <t>UTILIDAD</t>
  </si>
  <si>
    <t>A</t>
  </si>
  <si>
    <t>I</t>
  </si>
  <si>
    <t>U</t>
  </si>
  <si>
    <t>IVA</t>
  </si>
  <si>
    <t xml:space="preserve">IVA DE LA UTILIDAD </t>
  </si>
  <si>
    <t>CORPORACIÓN SALUD UN- HOSPITAL UNIVERSITARIO NACIONAL DE COLOMBIA</t>
  </si>
  <si>
    <t>Nit: 900578105-0</t>
  </si>
  <si>
    <t xml:space="preserve">INVITACIÓN PARA CONTRATAR LA EJECUCIÓN DE ADECUACIONES EN CUANTO A CUMPLIMIENTO RETIE EN EL HOSPITAL UNIVERSITARIO NACIONAL </t>
  </si>
  <si>
    <t>DESCRIPCIÓN LABOR</t>
  </si>
  <si>
    <t>No se evidencian avisos de Riesgo eléctrico y advertencia en las
puertas del cuarto de Tableros de Baja Tensión ni en puerta del
cuarto del Generador de Emergencia</t>
  </si>
  <si>
    <t>No se evidencia frente muerto que impida el contacto accidental con
barrajes y otras partes energizadas dentro del tablero de
Transferencia Automática 440 V</t>
  </si>
  <si>
    <t>No se evidencian diagramas unifilares actualizados en los tableros
de distribución general dentro del cuarto técnico</t>
  </si>
  <si>
    <t>No se evidencia directorio de circuitos actualizado según lo instalado
para el tablero de distribución T.A.A</t>
  </si>
  <si>
    <t>Se evidencia protección de salida del transformador de 112.5 kVA –
Edif. Administrativo no ajustada según la capacidad del cable del
circuito alimentador instalado</t>
  </si>
  <si>
    <t>No se evidencia iluminación de emergencia en el cuarto de tableros
ni en cuarto del generador de emergencia</t>
  </si>
  <si>
    <t>Se evidencia espacio de trabajo insuficiente en el frente de los
Tableros Generales de BT cuya corriente nominal es mayor o igual a
1200 A, igualmente solo se evidencia una puerta de salida para el
cuarto</t>
  </si>
  <si>
    <t>Se evidencia que los tableros y transferencias automáticas que
alimentan los sistemas Vital y Critico del hospital tienen una
capacidad mayor a 150 kVA, lo cual incumple la sección 517 de la
NTC2050 y el artículo 28.3.2 del RETIE</t>
  </si>
  <si>
    <t>Se evidencian interruptores totalizadores de los tableros TGD y
Planta no ajustados según la capacidad del cable del circuito
alimentador instalado.</t>
  </si>
  <si>
    <t>Se evidencia breaker de 400 A de capacidad no acorde con el cable
del circuito instalado en el tablero TGD-E2.</t>
  </si>
  <si>
    <t>No se evidencian avisos de Riesgo eléctrico en la puerta del cuarto
de Plantas de Emergencia y en la Subestación</t>
  </si>
  <si>
    <t>No se evidencia iluminación normal el cuarto de las Plantas de
Emergencia</t>
  </si>
  <si>
    <t>No se evidencia iluminación de emergencia en el cuarto de los
tableros de distribución, cuarto de Plantas de Emergencia y en la
Subestación</t>
  </si>
  <si>
    <t>No se evidencian diagramas unifilares actualizados en los tableros
de distribución dentro del cuarto técnico</t>
  </si>
  <si>
    <t>No se evidencian directorios de circuitos actualizados según lo
instalado en los tableros de distribución piso 1</t>
  </si>
  <si>
    <t>No se evidencia identificación con el código de colores para los
conductores en los tableros TN-11, TR-11, TN-10 de Servicios
Comunes ubicado en recepción</t>
  </si>
  <si>
    <t>Se evidencian aberturas sin sellar en el frente del tablero,
permitiendo acceso a partes energizadas, TN-11</t>
  </si>
  <si>
    <t>No se evidencia diagrama unifilar actualizado en el tablero TGD-R1</t>
  </si>
  <si>
    <t>No se evidencia equipotencialización de Neutro – Tierra en el tablero
TCR1 - Piso 1</t>
  </si>
  <si>
    <t>No se evidencia identificación de tuberías eléctricas a la vista con
franjas de color naranja</t>
  </si>
  <si>
    <t>No se evidencia identificación con el código de colores adecuado
para el nivel de tensión en los conductores de los tableros de 440 V
de RX y TAC</t>
  </si>
  <si>
    <t>No se evidencia diagrama unifilar actualizado en los tableros de RX y
TAC</t>
  </si>
  <si>
    <t>No se evidencia Aviso de Riesgo Eléctrico, advertencia, ni indicación
del Nivel de Tensión 440 V en los tableros de RX y TAC</t>
  </si>
  <si>
    <t>No se evidencia medio de desconexión cercano al operador de los
equipos en los cuartos de control o disparo de RX y del TAC</t>
  </si>
  <si>
    <t>No se evidencian avisos de riesgo eléctrico y advertencia, ni
identificación de los tableros ubicados en corredores de circulación
del área de ecografía 1er piso</t>
  </si>
  <si>
    <t>No se evidencian directorios de circuitos actualizados en los tableros
ubicados en corredores de circulación del área de ecografía 1er piso</t>
  </si>
  <si>
    <t>No se evidencia iluminación de emergencia en el cuarto eléctrico del
1er piso ni cercana a los tableros ubicados en corredores de
circulación del 1er piso</t>
  </si>
  <si>
    <t>No se evidencian instalados tomacorrientes de Grado Hospitalario
para conexión de Equipos en área de ecografía</t>
  </si>
  <si>
    <t>No se evidencian directorios de circuitos actualizados según lo
instalado en los tableros de distribución Normal y Regulado área de
Hemodinamia Piso 1</t>
  </si>
  <si>
    <t>No se evidencian directorios de circuitos actualizados según lo
instalado en los tableros de distribución Normal y Regulado área de
Gastroenterología Piso 1</t>
  </si>
  <si>
    <t>No se evidencia identificación con el código de colores para los
conductores en los tableros de distribución Normal y Regulado área
de Hemodinamia Piso 1</t>
  </si>
  <si>
    <t>Se evidencia más de un conductor conectado en un mismo terminal
o tornillo en el barraje de Puesta a tierra del tablero de distribución
Regulado área de Hemodinamia</t>
  </si>
  <si>
    <t>No se evidencia puente equipotencial entre los barrajes de puesta a
tierra de los tableros de distribución Normal y Regulado área de
Hemodinamia Piso 1</t>
  </si>
  <si>
    <t>Se evidencian aberturas sin sellar en el frente del tablero,
permitiendo acceso a partes energizadas en los tableros de
distribución Normal y Regulado área de Hemodinamia Piso 1</t>
  </si>
  <si>
    <t>No se evidencian instalados tomacorrientes de Grado Hospitalario
para conexión de equipos en camas de recuperación Hemodinamia</t>
  </si>
  <si>
    <t>No se evidencia identificación o marcación de los tomacorrientes con
el número del circuito y tablero en área recuperación Hemodinamia</t>
  </si>
  <si>
    <t>Se evidencia más de un conductor conectado en un mismo terminal
de salida en breaker de protección cto. 5, tablero de distribución
Normal área de Gastroenterología Piso 1</t>
  </si>
  <si>
    <t>No se evidencia puente equipotencial entre los barrajes de puesta a
tierra de los tableros de distribución Normal y Regulado área de
Gastroenterología Piso 1</t>
  </si>
  <si>
    <t>No se evidencia Aviso de Riesgo Eléctrico y advertencia para los tableros de distribución Normal y Regulado área de
Gastroenterología Piso 1</t>
  </si>
  <si>
    <t>No se evidencian instalados tomacorrientes de Grado Hospitalario
para conexión de equipos en área de procedimientos y en camas de
recuperación Gastroenterología Piso 1</t>
  </si>
  <si>
    <t>No se evidencia identificación o marcación de los tomacorrientes con
el número del circuito y tablero en área de procedimientos y en
camas de recuperación Gastroenterología Piso 1</t>
  </si>
  <si>
    <t>No se evidencian diagramas Unifilares actualizados en los tableros
de distribución general cuarto eléctrico Piso 2</t>
  </si>
  <si>
    <t>Se evidencian algunos breaker de protección de capacidad no
acorde con la capacidad del cable de circuito ramal instalado,
breaker T-Caldera y breaker TC2-Piso2, en el tablero TGDVP2</t>
  </si>
  <si>
    <t>No se evidencia equipotencialidad Neutro - Tierra en el tablero
TGDCH, por lo cual se evidencia un valor de tensión no adecuado
entre Neutro – Tierra</t>
  </si>
  <si>
    <t>Se evidencia breaker de protección de capacidad no acorde con la
capacidad del cable de circuito ramal instalado, breaker TCR2-Piso 2
tablero TGDCH</t>
  </si>
  <si>
    <t>No se evidencia identificación con código de colores para algunos
conductores en el tablero TGDCH y tablero TGDR2</t>
  </si>
  <si>
    <t>No se evidencia equipotencialidad Neutro - Tierra en el tablero
TDC1, por lo cual se evidencia un valor de tensión no adecuado
entre Neutro – Tierra</t>
  </si>
  <si>
    <t>Se evidencia breaker totalizador Tablero TCR2-2PISO de capacidad
no acorde con la capacidad del cable de circuito alimentador
instalado+</t>
  </si>
  <si>
    <t>No se evidencia identificación con código de colores para algunos
conductores de fases y neutros en los tableros TCR2-2PISO, TNQ
Servicio Quirófano, TC2 Piso 2</t>
  </si>
  <si>
    <t>No se evidencia puente equipotencial entre los barrajes de puesta a
tierra de los tableros Normal y de Emergencia o critico que alimentan
tomacorrientes en las áreas de UCIS, habitaciones de pacientes y
camas de recuperación en el Piso 2</t>
  </si>
  <si>
    <t>No se evidencian directorios de circuitos actualizados según lo
instalado para los tableros de distribución en cuarto eléctrico Piso 2</t>
  </si>
  <si>
    <t>No se evidencia identificación de tuberías eléctricas a la vista con
franjas de color naranja en el cuarto eléctrico piso 2</t>
  </si>
  <si>
    <t>Se evidencia breaker Totalizador Tablero A.A instalado de manera
que la palanca de accionamiento no queda en posición superior
cuando se encuentra conectado (ON), en el Tablero general de A.A.
cuarto de tableros A.A. # 1 - Piso 2</t>
  </si>
  <si>
    <t>No se evidencia frente muerto que impida contacto con barrajes u
otras partes energizadas en los Breakers de entrada o totalizadores
de los Tableros de A.A. cuartos #1 y #2 Piso 2</t>
  </si>
  <si>
    <t>No se evidencia Identificación de protecciones, directorios de
circuitos y diagramas unifilares para los tableros de A.A. del piso 2</t>
  </si>
  <si>
    <t>No se evidencia equipotencialización con el sistema de puesta a
tierra de los cofres o encerramientos metálicos de los tableros eléctricos y de control del sistema de A.A. Segundo piso</t>
  </si>
  <si>
    <t>No se evidencian avisos de riesgo eléctrico y advertencia en las
puertas de los cuartos de tableros del sistema de A.A. Piso 2</t>
  </si>
  <si>
    <t>No se evidencia identificación de tuberías eléctricas a la vista con
franjas de color naranja en el cuartos tableros de A.A. piso 2</t>
  </si>
  <si>
    <t>No se evidencia identificación con código de colores para algunos
conductores de fases y neutros en los tableros TN14 y TR14
Fisioterapia Piso 2</t>
  </si>
  <si>
    <t>No se evidencian directorios de circuitos actualizados según lo
instalado para los tableros TN14 y TR14 Fisioterapia Piso 2</t>
  </si>
  <si>
    <t>Se evidencia más de un conductor conectado en un mismo terminal
o tornillo en los barrajes de neutro y tableros TN14 y TR14
Fisioterapia Piso 2</t>
  </si>
  <si>
    <t>No se evidencia aviso de riesgo eléctrico y advertencia para los
tableros TN14 y TR14 Fisioterapia Piso 2</t>
  </si>
  <si>
    <t>No se evidencia identificación o marcación de los tomacorrientes con
el número del circuito y tablero en las áreas de fisioterapia,
odontología, habitaciones de pacientes, recuperación, etc. Piso 2</t>
  </si>
  <si>
    <t>No se evidencian instalados tomacorrientes de Grado Hospitalario
para conexión de equipos en las áreas de camas de pacientes en
habitaciones y áreas de recuperación Piso 2</t>
  </si>
  <si>
    <t>No se evidencian directorios de circuitos actualizados según lo
instalado para los tableros de Aislamiento en UCIS Piso 2</t>
  </si>
  <si>
    <t>No se evidencia identificación o marcación de los tomacorrientes con
el número del circuito y tablero en el área de UCIS Piso 2</t>
  </si>
  <si>
    <t>No se evidencia iluminación de emergencia en rutas de evacuación,
puntos fijos, salidas de emergencia, ni cercana a camillas de
emergencia o rescate y gabinetes de red contra incendio</t>
  </si>
  <si>
    <t>No se evidencian directorios de circuitos actualizados según lo
instalado para los tableros de distribución en cuarto eléctrico Piso 3</t>
  </si>
  <si>
    <t>No se evidencia puente equipotencial entre los barrajes de puesta a
tierra de los tableros Normal, crítico y de Emergencia que alimentan
tomacorrientes en las habitaciones de pacientes Piso 3</t>
  </si>
  <si>
    <t>No se evidencia equipotencialidad Neutro - Tierra en los tableros
TCR3B y TC3, por lo cual se evidencia un valor de tensión no
adecuado entre Neutro – Tierra</t>
  </si>
  <si>
    <t>No se evidencia código de colores en algunos conductores dentro
del tablero TN3P 3er piso</t>
  </si>
  <si>
    <t>Se evidencian conductores sin una conexión sólida y completa en los
terminales de salida del breaker totalizador en el tablero TN3P 3er
piso</t>
  </si>
  <si>
    <t>Se evidencia que barraje de neutro no se encuentra firmemente
asegurado a la estructura del tablero TN3P</t>
  </si>
  <si>
    <t>Se evidencia más de un conductor conectado en un mismo terminal
o tornillo en el barraje de neutros del tablero TN3P</t>
  </si>
  <si>
    <t>Se evidencia espacio insuficiente para el cableado dentro del tablero,
lo cual impide una adecuada ventilación y organización de los
conductores, tablero TN3P</t>
  </si>
  <si>
    <t>No se evidencia identificación de tuberías eléctricas a la vista con
franjas de color naranja en el cuarto eléctrico piso 3</t>
  </si>
  <si>
    <t>No se evidencia aviso de riesgo eléctrico y advertencia en la puerta
del cuarto de tableros Piso 3</t>
  </si>
  <si>
    <t>No se evidencia iluminación de emergencia en el cuarto de tableros
eléctricos Piso 3</t>
  </si>
  <si>
    <t>No se evidencia frente muerto que impida contacto con barrajes u
otras partes energizadas en el Breaker de entrada o totalizador del
Tableros de A.A. Piso 4</t>
  </si>
  <si>
    <t>No se evidencia aviso de riesgo eléctrico y advertencia en la puerta
del cuarto de tableros A.A. Piso 4</t>
  </si>
  <si>
    <t>No se evidencia iluminación de emergencia en el cuarto de tableros
eléctricos Piso 4</t>
  </si>
  <si>
    <t>No se evidencia Identificación de protecciones, directorio de circuitos
y diagramas unifilares para los tableros de A.A.</t>
  </si>
  <si>
    <t>No se evidencia identificación con código de colores para algunos
conductores en los tableros TC4, TCR4 y TN4P – Piso 4</t>
  </si>
  <si>
    <t>Se evidencia radio de curvatura no adecuado para los conductores
de salida del totalizador del tablero TC4 – Piso 4</t>
  </si>
  <si>
    <t>Se evidencian conductores sin una conexión sólida y completa en los
terminales de salida del breaker totalizador Tablero TN4P – Piso 4</t>
  </si>
  <si>
    <t>No se evidencia puente equipotencial entre los barrajes de puesta a
tierra de los tableros Normal, crítico y de Emergencia que alimentan
tomacorrientes en las habitaciones de pacientes Piso 4</t>
  </si>
  <si>
    <t>No se evidencia equipotencialidad Neutro - Tierra en los tableros
TCR4 y TC4, por lo cual se evidencia un valor de tensión no
adecuado entre Neutro – Tierra</t>
  </si>
  <si>
    <t>No se evidencia identificación de tuberías eléctricas a la vista con
franjas de color naranja en el cuarto eléctrico piso 4</t>
  </si>
  <si>
    <t>No se evidencia identificación o marcación de los tomacorrientes con
el número del circuito y tablero en las habitaciones de hospitalización
de pacientes y demás áreas Pisos 3 y 4</t>
  </si>
  <si>
    <t>No se evidencian instalados tomacorrientes de Grado Hospitalario
para conexión de equipos en las áreas de camas de pacientes en
habitaciones Pisos 3 y 4</t>
  </si>
  <si>
    <t>Se evidencian algunos tomacorrientes instalados en los paneles
cabeceros de camas de pacientes en habitaciones de hospitalización
deteriorados por el uso, pisos 3 y 4</t>
  </si>
  <si>
    <t>No se evidencia identificación con código de colores adecuado para
sistemas aislados de conductores en los tableros de asilamiento y
salidas de tomacorrientes en salas de cirugía</t>
  </si>
  <si>
    <t>No se evidencia conexión a la puesta a tierra de las cajas de salida
metálicas de los tomacorrientes en las salas de cirugía</t>
  </si>
  <si>
    <t>No se evidencia identificación o marcación de los tomacorrientes con
el número del circuito y tablero en las salas de cirugía y área de
preparación y recuperación de pacientes</t>
  </si>
  <si>
    <t>No se evidencian instalados tomacorrientes de Grado Hospitalario
para en las áreas de camas de pacientes en preparación y
recuperación de pacientes en el área de cirugías</t>
  </si>
  <si>
    <t>Se evidencian radios de curvatura no adecuados para los
conductores instalados en el Tablero de By Pass salas de cirugía</t>
  </si>
  <si>
    <t>No se evidencia diagrama unifilar actualizado según lo instalado en
el tablero TGDQ, área salas de cirugía</t>
  </si>
  <si>
    <t>No se evidencian tapas o barreras que impidan contacto accidental
con partes energizadas en el banco de baterías en cuarto técnico área de salas de cirugía</t>
  </si>
  <si>
    <t>No se evidencia conexión al sistema de puesta a tierra de la
estructura metálica del banco de baterías</t>
  </si>
  <si>
    <t>No se evidencia iluminación de emergencia en las salas de cirugía,
cuarto técnico, rutas y salidas de evacuación en área de cirugía</t>
  </si>
  <si>
    <t>No se evidencian directorios de circuitos actualizados ni avisos de
riesgo eléctrico y advertencia en los tableros de aislamiento del área
de salas de cirugía.</t>
  </si>
  <si>
    <t>No se evidencia iluminación de emergencia en rutas de evacuación,
puntos fijos, salidas de emergencia, ni cercana a camillas de emergencia o rescate y gabinetes de red contra incendio pisos 2, 3 y 4</t>
  </si>
  <si>
    <t>OBSERVACIONES - ACLARACIONES</t>
  </si>
  <si>
    <t>Objeto:</t>
  </si>
  <si>
    <t>Se evidencia más de un conductor conectado en un mismo terminal
de salida de algunos Breakers de protección en los tableros de
distribución Normal y Regulado área de Hemodinamia Piso 1</t>
  </si>
  <si>
    <t>SUBTOTAL:</t>
  </si>
  <si>
    <t xml:space="preserve">Prestar servicios especializados enfocados a la ejecución de labores necesarias para el cumplimiento del RETIE de las instalaciones eléctricas del Hospital Universitario Nacional, donde se puedan ejecutar los hallazgos reportados por la empresa certificadora y descritos en el Anexo de propuesta económica </t>
  </si>
  <si>
    <t>Realizar el levantamiento planimétrico de diagramas unifilares de tableros y redes, actualización de planos, impresión e instalación, en los tableros de distribución general dentro del cuarto técnico</t>
  </si>
  <si>
    <t>Suministrar e instalar frente muerto que impida el contacto accidental con barrajes y otras partes energizadas dentro del tablero de Transferencia Automática 440 V</t>
  </si>
  <si>
    <t>Elaborar el directorio de circuitos según lo instalado para el tablero de distribución T.A.A</t>
  </si>
  <si>
    <t>Ajustar la protección de salida del transformador de 112.5 kVA – Edif. Administrativo</t>
  </si>
  <si>
    <t>Suministrar e instalar la iluminación de emergencia en el cuarto de tableros y cuarto del generador de emergencia</t>
  </si>
  <si>
    <t>CUARTO TÉCNICO 630 y 500 KVA</t>
  </si>
  <si>
    <t>HALLAZGOS</t>
  </si>
  <si>
    <t xml:space="preserve">Realizar adecuación para apertura de puerta para evacuación en cuarto técnico, lo que incluye: 
Apertura de muro lateral  hacia recepción de alimentos, apertura de puerta hacia fachada sobre rampa, estructuración de muros en superboard de 10mm con acabados en estuco y 3 manos de pintura, suministro e instalación de puerta de evacuación .
</t>
  </si>
  <si>
    <t>Realizar la independización de carga no mayor a 150 kVA, lo que incluye:  Instalación de un nuevo tablero TDG para deslastrar carga al tablero de 150 KVA,  con un totalizador de 250A, conductor de 250 MCM - Cu. El alcance de esta labor debe contemplar la conexión según la configuración que se describe en el diagrama unifilar, ya que en este se encuentra el ramal crítico y el ramal vital del Hospital, contemplando cargas existentes.</t>
  </si>
  <si>
    <t xml:space="preserve">Realizar ajuste de interruptores totalizadores de los tableros TGD y Planta según la capacidad del cable del circuito alimentador instalado Nota: Ajuste de Breakers regulables </t>
  </si>
  <si>
    <t>Suministrar e instalar avisos de riesgo eléctrico y advertencia en las puertas del cuarto de Tableros de Baja Tensión y en puerta del cuarto del Generador de Emergencia</t>
  </si>
  <si>
    <t>Suministrar e instalar avisos de riesgo eléctrico en la puerta del cuarto de Plantas de Emergencia y en la Subestación</t>
  </si>
  <si>
    <t>Suministrar e instalar luminarias de emergencia e interruptores en el cuarto de los tableros de distribución, cuarto de Plantas de Emergencia y en la Subestación.</t>
  </si>
  <si>
    <t>Suministrar e instalar luminarias normal e interruptores en el cuarto de las Plantas de Emergencia.</t>
  </si>
  <si>
    <t>Elaborar el directorio de circuitos según lo instalado en los tableros de distribución piso 1</t>
  </si>
  <si>
    <t>Identificacar con el código de colores para los conductores en los tableros TN-11, TR-11, TN-10 de Servicios Comunes ubicado en recepción</t>
  </si>
  <si>
    <t xml:space="preserve">Cubrir con tapa para troquel de  breaker las aberturas sin sellar en el frente del tablero corto circuito TN-11 </t>
  </si>
  <si>
    <t>Realizar el levantamiento planimétrico de diagramas unifilares de tableros y redes, actualización de planos, impresión e instalación, en el tablero TGD-R1</t>
  </si>
  <si>
    <t>Suministrar e instalar equipotencialización de Neutro – Tierra en el tablero TCR1 - Piso 1</t>
  </si>
  <si>
    <t>Identificacar tuberías eléctricas a la vista con franjas de color naranja</t>
  </si>
  <si>
    <t>Realizar el levantamiento planimétrico de diagramas unifilares de tableros y redes, actualización de planos, impresión e instalación, en los tableros de RX y TAC</t>
  </si>
  <si>
    <t>Suministrar e instalar aviso de Riesgo Eléctrico, advertencia e indicación del Nivel de Tensión 440 V en los tableros de RX y TAC</t>
  </si>
  <si>
    <t>Identificar con el código de colores adecuado para el nivel de tensión en los conductores de los tableros de 440 V de RX y TAC</t>
  </si>
  <si>
    <t>Suministrar e instalar avisos de riesgo eléctrico y advertencia e identificación de los tableros ubicados en corredores de circulación del área de ecografía 1er piso</t>
  </si>
  <si>
    <t>Elaborar el directorio de circuitos según lo instalado y existente en los tableros ubicados en corredores de circulación del área de ecografía 1er piso</t>
  </si>
  <si>
    <t>Suministrar e instalar luminarias de emergencia en el cuarto eléctrico del 1er piso y luminarias de emergencia en los tableros ubicados en corredores de circulación del 1er piso</t>
  </si>
  <si>
    <t>Suministrar e instalar tomacorrientes de Grado Hospitalario para conexión de Equipos en área de ecografía (2 normal, 2 regulada)</t>
  </si>
  <si>
    <t>Elaborar el directorio de circuitos según lo instalado en los tableros de distribución Normal y Regulado área de Hemodinamia Piso 1</t>
  </si>
  <si>
    <t>Identificar con el código de colores para los conductores en los tableros de distribución Normal y Regulado área de Hemodinamia Piso 1</t>
  </si>
  <si>
    <t>Separar conductores conectados en un mismo circuito en tableros de distribución normal y regulado área de Hemodinamia Piso 1</t>
  </si>
  <si>
    <t>Corregir el conductor conectado en un mismo terminal o tornillo en el barraje de Puesta a tierra del tablero de distribución Regulado área de Hemodinamia</t>
  </si>
  <si>
    <t>Cubrir con tapa para troquel de breaker las aberturas sin sellar en el frente de los tableros corto circuito de distribución Normal y Regulado área de Hemodinamia Piso 1</t>
  </si>
  <si>
    <t>Suministrar e instalar puente equipotencial entre los barrajes de puesta a tierra de los tableros de distribución Normal y Regulado área de Hemodinamia Piso 1</t>
  </si>
  <si>
    <t>Suministrar e instalar tomacorrientes de Grado Hospitalario para conexión de equipos en camas de recuperación Hemodinamia (7 normal, 7 regulado)</t>
  </si>
  <si>
    <t>Identificar y marcar de los tomacorrientes con el número del circuito y tablero en área recuperación Hemodinamia</t>
  </si>
  <si>
    <t>Elaborar los directorios de circuitos según lo instalado en los tableros de distribución Normal y Regulado área de Gastroenterología Piso 1</t>
  </si>
  <si>
    <t>Realizar separación de conductores conectados en un mismo circuito en tableros de distribución normal área de Gastroenterología Piso 1</t>
  </si>
  <si>
    <t>Suministrar e instalar puente equipotencial entre los barrajes de puesta a tierra de los tableros de distribución Normal y Regulado área de Gastroenterología Piso 1</t>
  </si>
  <si>
    <t>Suministrar e instalar aviso de Riesgo Eléctrico y advertencia para los tableros de distribución Normal y Regulado área de Gastroenterología Piso 1</t>
  </si>
  <si>
    <t>Suministrar e instalar tomacorrientes de Grado Hospitalario para conexión de equipos en área de procedimientos y en camas de recuperación Gastroenterología Piso 1 (6 normal, 5 regulado)</t>
  </si>
  <si>
    <t>Identificar y marcar los tomacorrientes con el número del circuito y tablero en área de procedimientos y en camas de recuperación Gastroenterología Piso 1</t>
  </si>
  <si>
    <t>Realizar el levantamiento planimétrico de diagramas unifilares de tableros y redes, actualización de planos, impresión e instalación, en los tableros de distribución general cuarto eléctrico Piso 2</t>
  </si>
  <si>
    <t>Identificar con código de colores para algunos conductores en el tablero TGDCH y tablero TGDR2</t>
  </si>
  <si>
    <t xml:space="preserve">Identificar con código de colores para algunos conductores de fases y neutros en los tableros TCR2-2PISO, TNQ Servicio Quirófano, TC2 Piso 2
</t>
  </si>
  <si>
    <t>Suministrar e instalar puente equipotencial entre los barrajes de puesta a tierra de los tableros Normal y de Emergencia o critico que alimentan tomacorrientes en las áreas de UCIS, habitaciones de pacientes y camas de recuperación en el Piso 2</t>
  </si>
  <si>
    <t>Elaborar los directorios de circuitos según lo instalado para los tableros de distribución en cuarto eléctrico Piso 2</t>
  </si>
  <si>
    <t>Identificar de tuberías eléctricas a la vista con franjas de color naranja en el cuarto eléctrico piso 2</t>
  </si>
  <si>
    <t>Identificar de protecciones, directorios de circuitos y diagramas unifilares para los tableros de A.A. del piso 2</t>
  </si>
  <si>
    <t>Suministrar e instalar equipotencialización con el sistema de puesta a tierra de los cofres o encerramientos metálicos de los tableros eléctricos y de control del sistema de A.A. Segundo piso</t>
  </si>
  <si>
    <t>Suministrar e instalar avisos de riesgo eléctrico y advertencia en las puertas de los cuartos de tableros del sistema de A.A. Piso 2</t>
  </si>
  <si>
    <t>Identificar de tuberías eléctricas a la vista con franjas de color naranja en el cuartos tableros de A.A. piso 2</t>
  </si>
  <si>
    <t>Identificar con código de colores para algunos conductores de fases y neutros en los tableros TN14 y TR14 Fisioterapia Piso 2</t>
  </si>
  <si>
    <t>Elaborar directorios de circuitos según lo instalado para los tableros TN14 y TR14 Fisioterapia Piso 2</t>
  </si>
  <si>
    <t>Corregir conductor conectado en un mismo terminal o tornillo en los barrajes de neutro y tableros TN14 y TR14 Fisioterapia Piso 2</t>
  </si>
  <si>
    <t>Suministrar e instalar aviso de riesgo eléctrico y advertencia para los tableros TN14 y TR14 Fisioterapia Piso 2</t>
  </si>
  <si>
    <t>Identificar y marcar los tomacorrientes con el número del circuito y tablero en las áreas de fisioterapia, odontología, habitaciones de pacientes, recuperación, etc. Piso 2</t>
  </si>
  <si>
    <t>Suministrar e instalar tomacorrientes de Grado Hospitalario para conexión de equipos en las áreas de camas de pacientes en habitaciones y áreas de recuperación Piso 2</t>
  </si>
  <si>
    <t>Elaborar directorios de circuitos según lo instalado para los tableros de Aislamiento en UCIS Piso 2</t>
  </si>
  <si>
    <t>Identificar y marcar los tomacorrientes con el número del circuito y tablero en el área de UCIS Piso 2</t>
  </si>
  <si>
    <t>Suministrar e instalar luminaria de emergencia en rutas de evacuación, puntos fijos, salidas de emergencia, camillas de emergencia o rescate y gabinetes de red contra incendio, incluye luminaria.</t>
  </si>
  <si>
    <t>Elaborar directorios de circuitos según lo instalado para los tableros de distribución en cuarto eléctrico Piso 3</t>
  </si>
  <si>
    <t>Suministrar e instalar puente equipotencial entre los barrajes de puesta a tierra de los tableros Normal, crítico y de Emergencia que alimentan tomacorrientes en las habitaciones de pacientes Piso 3</t>
  </si>
  <si>
    <t>Suministrar e instalar equipotencialidad Neutro - Tierra en los tableros TCR3B y TC3</t>
  </si>
  <si>
    <t>Identificar y marcar según código de colores en algunos conductores dentro del tablero TN3P 3er piso</t>
  </si>
  <si>
    <t>Corregir conductores sin una conexión sólida y completa en los terminales de salida del breaker totalizador en el tablero TN3P 3er piso</t>
  </si>
  <si>
    <t>Asegurar barraje de neutro tablero TN3P</t>
  </si>
  <si>
    <t>Corregir conductor conectado en un mismo terminal o tornillo en el barraje de neutros del tablero TN3P</t>
  </si>
  <si>
    <t>Identificar de tuberías eléctricas a la vista con franjas de color naranja en el cuarto eléctrico piso 3</t>
  </si>
  <si>
    <t>Suministrar e instalar aviso de riesgo eléctrico y advertencia en la puerta del cuarto de tableros Piso 3</t>
  </si>
  <si>
    <t>Suministrar e instalar luminarias de emergencia en el cuarto de tableros eléctricos Piso 3, incluye luminaria</t>
  </si>
  <si>
    <t>Suministrar e instalar aviso de riesgo eléctrico y advertencia en la puerta del cuarto de tableros A.A. Piso 4</t>
  </si>
  <si>
    <t>Identificar protecciones, directorio de circuitos y diagramas unifilares para los tableros de A.A.</t>
  </si>
  <si>
    <t>Identificar con código de colores para algunos conductores en los tableros TC4, TCR4 y TN4P – Piso 4</t>
  </si>
  <si>
    <t>Suministrar e instalar puente equipotencial entre los barrajes de puesta a tierra de los tableros Normal, crítico y de Emergencia que alimentan tomacorrientes en las habitaciones de pacientes Piso 4</t>
  </si>
  <si>
    <r>
      <t>Suministrar e instalar eq</t>
    </r>
    <r>
      <rPr>
        <sz val="7.5"/>
        <rFont val="Arial MT"/>
        <family val="2"/>
      </rPr>
      <t>uipotencialidad Neutro - Tierra en los tableros TCR4 y TC4</t>
    </r>
  </si>
  <si>
    <t>Suministrar e instalar luminarias de emergencia en el cuarto de tableros eléctricos Piso 4, incluye luminaria</t>
  </si>
  <si>
    <t>Identificar tuberías eléctricas a la vista con franjas de color naranja en el cuarto eléctrico piso 4</t>
  </si>
  <si>
    <t>Identificar y marcar los tomacorrientes con el número del circuito y tablero en las habitaciones de hospitalización de pacientes y demás áreas Pisos 3 y 4</t>
  </si>
  <si>
    <t>Suministrar e instalar tomacorrientes de Grado Hospitalario para conexión de equipos en las áreas de camas de pacientes en habitaciones Pisos 3 y 4 (108 normal y 108 regulada)</t>
  </si>
  <si>
    <t>Suministrar e instalar tomacorrientes deteriorados en los paneles cabeceros de camas de pacientes habitaciones de hospitalización pisos 3 y 4</t>
  </si>
  <si>
    <t>Identificar con código de colores adecuado para sistemas aislados de conductores en los tableros de asilamiento y salidas de tomacorrientes en salas de cirugía</t>
  </si>
  <si>
    <t>Identificar y marcar los tomacorrientes con el número del circuito y tablero en las salas de cirugía y área de preparación y recuperación de pacientes</t>
  </si>
  <si>
    <t>Suministrar e instalar tomacorrientes de Grado Hospitalario para las áreas de camas de pacientes en preparación y recuperación de pacientes en el área de cirugías</t>
  </si>
  <si>
    <t>Realizar el levantamiento planimétrico de diagramas unifilares de tableros y redes, actualización de planos, impresión e instalación, en el tablero TGDQ, área salas de cirugía</t>
  </si>
  <si>
    <t>Suministrar e instalar luminarias de emergencia en las salas de cirugía, cuarto técnico, rutas y salidas de evacuación en área de cirugía, incluye luminaria</t>
  </si>
  <si>
    <t>Elaborar los directorios de circuitos, avisos de riesgo eléctrico y advertencia en los tableros de aislamiento del área de salas de cirugía.</t>
  </si>
  <si>
    <t>Suministrar e instalar luminarias de emergencia en rutas de evacuación, puntos fijos, salidas de emergencia, camillas de emergencia o rescate y gabinetes de red contra incendio pisos 2, 3 y 4</t>
  </si>
  <si>
    <t>PRIMER PISO</t>
  </si>
  <si>
    <t>GENERAL</t>
  </si>
  <si>
    <t>1. Utilizar cable marca Centelsa o Nexan o Procables (libre de alógeno)</t>
  </si>
  <si>
    <t>2. Utilizar luminarias marca Silvania o Philips</t>
  </si>
  <si>
    <t>3. Utilizar aparatos marca Leviton o Legrand (grado hospitalario)</t>
  </si>
  <si>
    <t>4. Realizar el levantamiento planimétrico de diagramas unifilares de tableros y redes, actualización de planos, impresión e instalación.</t>
  </si>
  <si>
    <t>5. Cumplir con las normas técnicas aplicables al 100%, tales como: RETIE, NTC 2050, RETILAP (no incluye certificación Retilab) aplicado al sector Hospitalario</t>
  </si>
  <si>
    <t>6. Utilizar tomacorriente de grado Hospitalario con tierra aislada marca Leviton</t>
  </si>
  <si>
    <t>7. Marcar los puntos eléctricos con marquillas autoadhesivas y resistentes a la humedad.</t>
  </si>
  <si>
    <t>8. Suministrar e instalar puente equipotencial entre los barrajes de puesta a tierra de los tableros o entre la equipotencialización entre neutro y tierra acorde a la norma (NTC2050)</t>
  </si>
  <si>
    <t>9. Utilizar interruptores automáticos e industriales de marca LEGRAND exclusivamente, ya que la configuración de los tableros es de esta misma marca en el Hospital.</t>
  </si>
  <si>
    <t>10. Ejecutar las actividades en horarios diurnos, nocturnos, dias hábiles y fines de semana según los servicios y afectación al Hospital lo disponga, por lo tanto, los costos ofertados deben contener en sí mismos estas salvedades horarias.</t>
  </si>
  <si>
    <t xml:space="preserve">11. Garantizar el cumplimiento de la norma Retie y garantizar la certificación por parte del ente certificador </t>
  </si>
  <si>
    <t xml:space="preserve">En el cuarto técnico de soporte de la UPS piso 3:
- Se debe Instalar luminaria de emergencia
- No se evidencia conexión al sistema de puesta a tierra de la estructura metálica del banco de baterías piso 3 UPS.
-  No se evidencian tapas o barreras que impidan contacto accidental con partes energizadas en el banco de baterías.
- No se evidencia espacio de trabajo para el tablero de distribución de aires acondicionados en UPS piso 3
- No se evidencia aviso de riesgo eléctrico, diagrama unifilar actualizado e indicación del nivel de tensión (440) en el tablero de bypass UPS.
</t>
  </si>
  <si>
    <t xml:space="preserve">Se evidencia conexión expuesta a la entrada del breaker Totalizador Tablero A.A piso 4 (tablero general aire acondicionado piso 4) Se debe instalar frente muerto
- No se evidencia iluminación de emergencia en tablero aire acondicionado piso 4)
- Se debe identificar tubería con franjas naranjas según la norma.
- No se evidencia identificación de tableros.
- No se evidencian Diagramas unifilares de los tableros ubicados en el cuarto de aires acondicionados del piso 4.
</t>
  </si>
  <si>
    <t xml:space="preserve">Ejecutar las labores pertinentes en tablero general aire acondicionado piso 4 donde se debe:
- Suministrar e instalar elemento de protección para la conexión expuesta a la entrada del breaker Totalizador Tablero A.A piso 4. (Se debe instalar frente muerto).
- Suministrar e instalar iluminación de emergencia en tablero aire acondicionado piso 4
- Identificar tubería con franjas naranjas según la norma.
- Identificar los tableros del cuarto de tableros general de A.A. del piso 4 
- Realizar los diagramas unifilares de los tableros ubicados en el cuarto de aires acondicionados del piso 4.
</t>
  </si>
  <si>
    <t>12.Suministrar e instalar luminarias de emergencia para todos los tableros que controlen iluminación y áreas de atención de pacientes (por ende, todos los mencionados en la propuesta económica)</t>
  </si>
  <si>
    <r>
      <t xml:space="preserve">Realizar la coordinación de protección del interruptor termomagnético vs conductor
</t>
    </r>
    <r>
      <rPr>
        <sz val="7.5"/>
        <rFont val="Arial MT"/>
      </rPr>
      <t>Nota: Se debe realizar el respectivo levantamiento-diagnostico para realizar el ajuste y coordinación</t>
    </r>
  </si>
  <si>
    <r>
      <t xml:space="preserve">Suministrar e instalar equipotencialidad Neutro - Tierra en el tablero TGDCH
</t>
    </r>
    <r>
      <rPr>
        <sz val="7.5"/>
        <rFont val="Arial MT"/>
      </rPr>
      <t>Nota: Realizar una medida de variables eléctricas, armónicos, corrientes y retornos para determinar la causa del alto valor entre neutro y tierra REVISAR CARGAS</t>
    </r>
  </si>
  <si>
    <t>ÍTEM</t>
  </si>
  <si>
    <t>UN</t>
  </si>
  <si>
    <t>CANT.</t>
  </si>
  <si>
    <t>V.UNIT</t>
  </si>
  <si>
    <t>V.PARCIAL</t>
  </si>
  <si>
    <t>ACTA No. 1</t>
  </si>
  <si>
    <t>CUARTO TÉCNICO 1000 KVA</t>
  </si>
  <si>
    <r>
      <t>Suministrar e instalar medio de desconexión cercano al operador de los equipos en los cuartos de control o disparo de RX y del TAC (</t>
    </r>
    <r>
      <rPr>
        <sz val="7.5"/>
        <rFont val="Arial MT"/>
      </rPr>
      <t>Nota: parada de emergencia para operario en cuarto de disparo (botón)</t>
    </r>
  </si>
  <si>
    <t>ACTA No. 2</t>
  </si>
  <si>
    <r>
      <t>Suministrar e instalar breaker de protección T-Caldera y breaker TC2-Piso2, en el tablero TGDVP2 (</t>
    </r>
    <r>
      <rPr>
        <sz val="7.5"/>
        <rFont val="Arial MT"/>
      </rPr>
      <t xml:space="preserve">Nota: Cambiar breaker  en un rango de capacidades de 50A a 100A) </t>
    </r>
  </si>
  <si>
    <r>
      <t>Suministrar e instalar breaker de protección TCR2-Piso 2 tablero TGDCH (</t>
    </r>
    <r>
      <rPr>
        <sz val="7.5"/>
        <rFont val="Arial MT"/>
      </rPr>
      <t>Nota: Cambiar breaker  en un rango de capacidades de 50A a 100A)</t>
    </r>
  </si>
  <si>
    <r>
      <t xml:space="preserve">Suministrar e instalar equipotencialidad Neutro - Tierra en el tablero TDC1
</t>
    </r>
    <r>
      <rPr>
        <sz val="7.5"/>
        <rFont val="Arial MT"/>
      </rPr>
      <t>Nota: Realizar una medida de variables eléctricas, armónicos, corrientes y retornos para determinar la causa del alto valor entre neutro y tierra REVISAR CARGAS</t>
    </r>
    <r>
      <rPr>
        <sz val="7.5"/>
        <rFont val="Arial MT"/>
        <family val="2"/>
      </rPr>
      <t xml:space="preserve">
</t>
    </r>
  </si>
  <si>
    <r>
      <t>Suministrar e instalar breaker de protección tablero TCR2-2PISO (</t>
    </r>
    <r>
      <rPr>
        <sz val="7.5"/>
        <rFont val="Arial MT"/>
      </rPr>
      <t>Nota: Cambiar breaker  en un rango de capacidades de 50A a 100A</t>
    </r>
    <r>
      <rPr>
        <sz val="7.5"/>
        <rFont val="Arial MT"/>
        <family val="2"/>
      </rPr>
      <t xml:space="preserve"> </t>
    </r>
  </si>
  <si>
    <r>
      <t>Desintalar y reinstalar el breaker Totalizador Tablero A.A instalado de manera que la palanca de accionamiento no queda en posición superior cuando se encuentra conectado (ON), en el Tablero general de A.A. cuarto de tableros A.A. # 1 - Piso 2 (</t>
    </r>
    <r>
      <rPr>
        <sz val="7.5"/>
        <rFont val="Arial MT"/>
      </rPr>
      <t>Nota: se debe desenergizar, girar el totalizador y ajustar las conexiones que sean necesarias (programando sin interrumpir el funcionamiento del Hospital)</t>
    </r>
  </si>
  <si>
    <r>
      <t xml:space="preserve">Suministrar e instalar frente muerto que impida contacto con barrajes u otras partes energizadas en los Breakers de entrada o totalizadores de los Tableros de A.A. cuartos #1 y #2 Piso 2
</t>
    </r>
    <r>
      <rPr>
        <sz val="7.5"/>
        <rFont val="Arial MT"/>
      </rPr>
      <t>Nota: Acrílico o metálico</t>
    </r>
  </si>
  <si>
    <t>ACTA No. 3</t>
  </si>
  <si>
    <r>
      <t>Independizar tablero TN3P (</t>
    </r>
    <r>
      <rPr>
        <sz val="7.5"/>
        <rFont val="Arial MT"/>
      </rPr>
      <t>Nota: Dividir tablero que se encuentra 100% en ocupación distribuyendo las cargas conectadas actualmente, instalando tablero nuevo de 24 a 36 circuitos de capacidad.)</t>
    </r>
  </si>
  <si>
    <r>
      <t xml:space="preserve">Suministrar e instalar frente muerto que impida contacto con barrajes u otras partes energizadas en el Breaker de entrada o totalizador del Tablero de A.A. Piso 4
</t>
    </r>
    <r>
      <rPr>
        <sz val="7.5"/>
        <rFont val="Arial MT"/>
      </rPr>
      <t>Nota: Acrílico o metálico</t>
    </r>
  </si>
  <si>
    <r>
      <t xml:space="preserve">Ajustar radio de curvatura conductores salida totalizador tablero TC4- Piso 4
</t>
    </r>
    <r>
      <rPr>
        <sz val="7.5"/>
        <rFont val="Arial MT"/>
      </rPr>
      <t>Nota: se debe desenergizar tablero para hacer ajuste de radio de corbatura de conductor</t>
    </r>
  </si>
  <si>
    <r>
      <t xml:space="preserve">Corregir conexión conductores en los terminales de salida del breaker totalizador Tablero TN4P – Piso 4
</t>
    </r>
    <r>
      <rPr>
        <sz val="7.5"/>
        <rFont val="Arial MT"/>
      </rPr>
      <t xml:space="preserve">Nota: Cambio de terminales </t>
    </r>
  </si>
  <si>
    <r>
      <t>Realizar Conexión a puesta a tierra de las cajas de salida metálicas de los tomacorrientes en las salas de cirugía. (</t>
    </r>
    <r>
      <rPr>
        <sz val="7.5"/>
        <rFont val="Arial MT"/>
      </rPr>
      <t xml:space="preserve">Nota: se deben considerar que son 8 salas de cirugía y con un aproximado de 8 tomas por sala </t>
    </r>
  </si>
  <si>
    <r>
      <t xml:space="preserve">Ajustar radio de curvatura conductores tablero By Pass salas de cirugía
</t>
    </r>
    <r>
      <rPr>
        <sz val="7.5"/>
        <rFont val="Arial MT"/>
      </rPr>
      <t>Nota: se debe desenergizar tablero para hacer ajuste de radio de corbatura de conductor</t>
    </r>
  </si>
  <si>
    <r>
      <t xml:space="preserve">Suministrar e instalar tapas o barreras que impidan contacto accidental con partes energizadas en el banco de baterías en cuarto técnico área de salas de cirugía.
</t>
    </r>
    <r>
      <rPr>
        <sz val="7.5"/>
        <rFont val="Arial MT"/>
      </rPr>
      <t>Nota: considerar frente muerto o cobertura para el punto de conexión del banco de baterías</t>
    </r>
  </si>
  <si>
    <r>
      <t xml:space="preserve">Realizar conexión al sistema de puesta a tierra de la estructura metálica del banco de baterías
</t>
    </r>
    <r>
      <rPr>
        <sz val="7.5"/>
        <rFont val="Arial MT"/>
      </rPr>
      <t>Nota: Equipotencialización de estructura metálica de banco de baterías a tierra (dentro de tablero)</t>
    </r>
  </si>
  <si>
    <r>
      <t>Ejecutar las labores pertinentes en el cuarto técnico de la UPS del piso 3 donde se debe:
- Suministrar e Instalar luminaria de emergencia.
-Realizar la conexión al sistema de puesta a tierra de la estructura metálica del banco de baterías
Nota: Equipotencialización de estructura metálica de banco de baterías a tierra (dentro de tablero) del piso 3 UPS.
- Instalar tapas o barreras que impidan contacto accidental con partes energizadas en el banco de baterías.
- Corregir el espacio de trabajo para el tablero de distribución de A.A. en UPS piso 3
- Suministrar e instalar avisos de riesgo eléctrico.
- Realizar el levantamiento y ejecución de Diagrama unifilar actualizado según lo instalado en el tablero.
- Realizar la indicación del nivel de tensión (440) en el tablero de bypass UPS.</t>
    </r>
    <r>
      <rPr>
        <sz val="7.5"/>
        <rFont val="Arial MT"/>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</si>
</sst>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numFmt numFmtId="165" formatCode="\$\ #,##0"/>
    <numFmt numFmtId="166" formatCode="0.0"/>
  </numFmts>
  <fonts count="12">
    <font>
      <sz val="10"/>
      <color rgb="FF000000"/>
      <name val="Times New Roman"/>
      <charset val="204"/>
    </font>
    <font>
      <sz val="7.5"/>
      <name val="Arial MT"/>
    </font>
    <font>
      <b/>
      <sz val="7.5"/>
      <name val="Arial"/>
      <family val="2"/>
    </font>
    <font>
      <sz val="7.5"/>
      <name val="Arial MT"/>
      <family val="2"/>
    </font>
    <font>
      <sz val="10"/>
      <color rgb="FF000000"/>
      <name val="Times New Roman"/>
      <family val="1"/>
    </font>
    <font>
      <sz val="7.5"/>
      <name val="Arial"/>
      <family val="2"/>
    </font>
    <font>
      <b/>
      <sz val="12"/>
      <name val="Arial MT"/>
    </font>
    <font>
      <sz val="10"/>
      <name val="Arial MT"/>
      <family val="2"/>
    </font>
    <font>
      <b/>
      <sz val="10"/>
      <name val="Arial MT"/>
    </font>
    <font>
      <b/>
      <sz val="10"/>
      <name val="Arial"/>
      <family val="2"/>
    </font>
    <font>
      <sz val="10"/>
      <name val="Times New Roman"/>
      <family val="1"/>
    </font>
    <font>
      <b/>
      <sz val="10"/>
      <name val="Times New Roman"/>
      <family val="1"/>
    </font>
  </fonts>
  <fills count="5">
    <fill>
      <patternFill patternType="none"/>
    </fill>
    <fill>
      <patternFill patternType="gray125"/>
    </fill>
    <fill>
      <patternFill patternType="solid">
        <fgColor rgb="FFBEBEBE"/>
      </patternFill>
    </fill>
    <fill>
      <patternFill patternType="solid">
        <fgColor rgb="FFD7E3BB"/>
      </patternFill>
    </fill>
    <fill>
      <patternFill patternType="solid">
        <fgColor theme="0"/>
        <bgColor indexed="64"/>
      </patternFill>
    </fill>
  </fills>
  <borders count="67">
    <border>
      <left/>
      <right/>
      <top/>
      <bottom/>
      <diagonal/>
    </border>
    <border>
      <left style="hair">
        <color rgb="FF000000"/>
      </left>
      <right style="hair">
        <color rgb="FF000000"/>
      </right>
      <top style="hair">
        <color rgb="FF000000"/>
      </top>
      <bottom style="hair">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right/>
      <top style="medium">
        <color rgb="FF000000"/>
      </top>
      <bottom style="medium">
        <color rgb="FF000000"/>
      </bottom>
      <diagonal/>
    </border>
    <border>
      <left style="hair">
        <color rgb="FF000000"/>
      </left>
      <right style="hair">
        <color rgb="FF000000"/>
      </right>
      <top style="hair">
        <color rgb="FF000000"/>
      </top>
      <bottom style="medium">
        <color indexed="64"/>
      </bottom>
      <diagonal/>
    </border>
    <border>
      <left style="medium">
        <color indexed="64"/>
      </left>
      <right/>
      <top/>
      <bottom/>
      <diagonal/>
    </border>
    <border>
      <left style="hair">
        <color rgb="FF000000"/>
      </left>
      <right style="medium">
        <color indexed="64"/>
      </right>
      <top style="medium">
        <color indexed="64"/>
      </top>
      <bottom style="medium">
        <color indexed="64"/>
      </bottom>
      <diagonal/>
    </border>
    <border>
      <left style="hair">
        <color rgb="FF000000"/>
      </left>
      <right style="hair">
        <color rgb="FF000000"/>
      </right>
      <top style="thick">
        <color rgb="FF000000"/>
      </top>
      <bottom style="thick">
        <color rgb="FF000000"/>
      </bottom>
      <diagonal/>
    </border>
    <border>
      <left/>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hair">
        <color rgb="FF000000"/>
      </left>
      <right style="medium">
        <color indexed="64"/>
      </right>
      <top style="hair">
        <color rgb="FF000000"/>
      </top>
      <bottom style="hair">
        <color rgb="FF000000"/>
      </bottom>
      <diagonal/>
    </border>
    <border>
      <left style="hair">
        <color rgb="FF000000"/>
      </left>
      <right style="medium">
        <color indexed="64"/>
      </right>
      <top style="thick">
        <color rgb="FF000000"/>
      </top>
      <bottom style="medium">
        <color indexed="64"/>
      </bottom>
      <diagonal/>
    </border>
    <border>
      <left style="hair">
        <color rgb="FF000000"/>
      </left>
      <right style="medium">
        <color indexed="64"/>
      </right>
      <top style="medium">
        <color rgb="FF000000"/>
      </top>
      <bottom style="medium">
        <color rgb="FF000000"/>
      </bottom>
      <diagonal/>
    </border>
    <border>
      <left style="hair">
        <color rgb="FF000000"/>
      </left>
      <right style="medium">
        <color indexed="64"/>
      </right>
      <top/>
      <bottom style="medium">
        <color indexed="64"/>
      </bottom>
      <diagonal/>
    </border>
    <border>
      <left style="hair">
        <color rgb="FF000000"/>
      </left>
      <right/>
      <top style="hair">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hair">
        <color rgb="FF000000"/>
      </right>
      <top/>
      <bottom style="hair">
        <color rgb="FF000000"/>
      </bottom>
      <diagonal/>
    </border>
    <border>
      <left style="hair">
        <color rgb="FF000000"/>
      </left>
      <right style="medium">
        <color indexed="64"/>
      </right>
      <top/>
      <bottom style="hair">
        <color rgb="FF000000"/>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medium">
        <color indexed="64"/>
      </left>
      <right style="hair">
        <color rgb="FF000000"/>
      </right>
      <top/>
      <bottom style="medium">
        <color indexed="64"/>
      </bottom>
      <diagonal/>
    </border>
    <border>
      <left style="medium">
        <color indexed="64"/>
      </left>
      <right style="hair">
        <color rgb="FF000000"/>
      </right>
      <top style="hair">
        <color rgb="FF000000"/>
      </top>
      <bottom/>
      <diagonal/>
    </border>
    <border>
      <left style="hair">
        <color rgb="FF000000"/>
      </left>
      <right style="medium">
        <color indexed="64"/>
      </right>
      <top style="hair">
        <color rgb="FF000000"/>
      </top>
      <bottom/>
      <diagonal/>
    </border>
    <border>
      <left style="medium">
        <color indexed="64"/>
      </left>
      <right style="hair">
        <color rgb="FF000000"/>
      </right>
      <top style="medium">
        <color rgb="FF000000"/>
      </top>
      <bottom style="medium">
        <color rgb="FF000000"/>
      </bottom>
      <diagonal/>
    </border>
    <border>
      <left style="medium">
        <color indexed="64"/>
      </left>
      <right style="hair">
        <color rgb="FF000000"/>
      </right>
      <top style="thick">
        <color rgb="FF000000"/>
      </top>
      <bottom style="thick">
        <color rgb="FF000000"/>
      </bottom>
      <diagonal/>
    </border>
    <border>
      <left style="hair">
        <color rgb="FF000000"/>
      </left>
      <right style="medium">
        <color indexed="64"/>
      </right>
      <top style="thick">
        <color rgb="FF000000"/>
      </top>
      <bottom style="thick">
        <color rgb="FF000000"/>
      </bottom>
      <diagonal/>
    </border>
    <border>
      <left style="medium">
        <color indexed="64"/>
      </left>
      <right style="hair">
        <color rgb="FF000000"/>
      </right>
      <top style="thick">
        <color rgb="FF000000"/>
      </top>
      <bottom style="medium">
        <color indexed="64"/>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style="hair">
        <color rgb="FF000000"/>
      </right>
      <top style="hair">
        <color rgb="FF000000"/>
      </top>
      <bottom style="medium">
        <color indexed="64"/>
      </bottom>
      <diagonal/>
    </border>
    <border>
      <left/>
      <right style="hair">
        <color rgb="FF000000"/>
      </right>
      <top style="hair">
        <color rgb="FF000000"/>
      </top>
      <bottom/>
      <diagonal/>
    </border>
    <border>
      <left/>
      <right style="hair">
        <color rgb="FF000000"/>
      </right>
      <top style="thick">
        <color rgb="FF000000"/>
      </top>
      <bottom style="thick">
        <color rgb="FF000000"/>
      </bottom>
      <diagonal/>
    </border>
    <border>
      <left/>
      <right/>
      <top style="hair">
        <color rgb="FF000000"/>
      </top>
      <bottom/>
      <diagonal/>
    </border>
    <border>
      <left style="hair">
        <color rgb="FF000000"/>
      </left>
      <right/>
      <top style="medium">
        <color indexed="64"/>
      </top>
      <bottom style="hair">
        <color rgb="FF000000"/>
      </bottom>
      <diagonal/>
    </border>
    <border>
      <left/>
      <right style="hair">
        <color rgb="FF000000"/>
      </right>
      <top style="medium">
        <color indexed="64"/>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medium">
        <color indexed="64"/>
      </bottom>
      <diagonal/>
    </border>
    <border>
      <left style="hair">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hair">
        <color rgb="FF000000"/>
      </left>
      <right/>
      <top style="medium">
        <color rgb="FF000000"/>
      </top>
      <bottom style="hair">
        <color rgb="FF000000"/>
      </bottom>
      <diagonal/>
    </border>
    <border>
      <left/>
      <right style="hair">
        <color rgb="FF000000"/>
      </right>
      <top style="medium">
        <color rgb="FF000000"/>
      </top>
      <bottom style="hair">
        <color rgb="FF000000"/>
      </bottom>
      <diagonal/>
    </border>
    <border>
      <left style="hair">
        <color rgb="FF000000"/>
      </left>
      <right/>
      <top style="hair">
        <color rgb="FF000000"/>
      </top>
      <bottom style="thick">
        <color rgb="FF000000"/>
      </bottom>
      <diagonal/>
    </border>
    <border>
      <left/>
      <right style="hair">
        <color rgb="FF000000"/>
      </right>
      <top style="hair">
        <color rgb="FF000000"/>
      </top>
      <bottom style="thick">
        <color rgb="FF000000"/>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rgb="FF000000"/>
      </left>
      <right/>
      <top style="medium">
        <color indexed="64"/>
      </top>
      <bottom style="medium">
        <color indexed="64"/>
      </bottom>
      <diagonal/>
    </border>
    <border>
      <left style="hair">
        <color rgb="FF000000"/>
      </left>
      <right/>
      <top style="medium">
        <color rgb="FF000000"/>
      </top>
      <bottom style="medium">
        <color rgb="FF000000"/>
      </bottom>
      <diagonal/>
    </border>
    <border>
      <left style="hair">
        <color rgb="FF000000"/>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9" fontId="4" fillId="0" borderId="0" applyFont="0" applyFill="0" applyBorder="0" applyAlignment="0" applyProtection="0"/>
  </cellStyleXfs>
  <cellXfs count="145">
    <xf numFmtId="0" fontId="0" fillId="0" borderId="0" xfId="0" applyFill="1" applyBorder="1" applyAlignment="1">
      <alignment horizontal="left" vertical="top"/>
    </xf>
    <xf numFmtId="0" fontId="2" fillId="4" borderId="0" xfId="0" applyFont="1" applyFill="1" applyBorder="1" applyAlignment="1">
      <alignment horizontal="center" vertical="top" wrapText="1"/>
    </xf>
    <xf numFmtId="0" fontId="2" fillId="0" borderId="0" xfId="0" applyFont="1" applyFill="1" applyBorder="1" applyAlignment="1">
      <alignment vertical="top" wrapText="1"/>
    </xf>
    <xf numFmtId="0" fontId="1" fillId="0" borderId="0" xfId="0" applyFont="1" applyFill="1" applyBorder="1" applyAlignment="1">
      <alignment vertical="top" wrapText="1"/>
    </xf>
    <xf numFmtId="0" fontId="2"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14" xfId="0" applyFont="1" applyFill="1" applyBorder="1" applyAlignment="1">
      <alignment horizontal="center" vertical="top" wrapText="1"/>
    </xf>
    <xf numFmtId="0" fontId="3" fillId="0" borderId="5" xfId="0" applyFont="1" applyFill="1" applyBorder="1" applyAlignment="1">
      <alignment horizontal="left" vertical="center" wrapText="1"/>
    </xf>
    <xf numFmtId="2" fontId="3" fillId="0" borderId="29" xfId="0" applyNumberFormat="1" applyFont="1" applyFill="1" applyBorder="1" applyAlignment="1">
      <alignment horizontal="center" vertical="center" shrinkToFit="1"/>
    </xf>
    <xf numFmtId="0" fontId="3" fillId="4" borderId="1" xfId="0" applyFont="1" applyFill="1" applyBorder="1" applyAlignment="1">
      <alignment horizontal="left" vertical="center" wrapText="1"/>
    </xf>
    <xf numFmtId="166" fontId="3" fillId="0" borderId="42" xfId="0" applyNumberFormat="1" applyFont="1" applyFill="1" applyBorder="1" applyAlignment="1">
      <alignment horizontal="center" vertical="center" wrapText="1" shrinkToFit="1"/>
    </xf>
    <xf numFmtId="166" fontId="3" fillId="0" borderId="40" xfId="0" applyNumberFormat="1" applyFont="1" applyFill="1" applyBorder="1" applyAlignment="1">
      <alignment horizontal="center" vertical="center" wrapText="1" shrinkToFit="1"/>
    </xf>
    <xf numFmtId="2" fontId="3" fillId="0" borderId="40" xfId="0" applyNumberFormat="1" applyFont="1" applyFill="1" applyBorder="1" applyAlignment="1">
      <alignment horizontal="center" vertical="center" wrapText="1" shrinkToFit="1"/>
    </xf>
    <xf numFmtId="166" fontId="3" fillId="0" borderId="39" xfId="0" applyNumberFormat="1" applyFont="1" applyFill="1" applyBorder="1" applyAlignment="1">
      <alignment horizontal="center" vertical="center" wrapText="1" shrinkToFit="1"/>
    </xf>
    <xf numFmtId="9" fontId="5" fillId="0" borderId="63" xfId="1" applyFont="1" applyFill="1" applyBorder="1" applyAlignment="1">
      <alignment horizontal="center" vertical="center" wrapText="1"/>
    </xf>
    <xf numFmtId="0" fontId="5" fillId="0" borderId="65" xfId="0" applyFont="1" applyFill="1" applyBorder="1" applyAlignment="1">
      <alignment horizontal="center" vertical="center" wrapText="1"/>
    </xf>
    <xf numFmtId="9" fontId="5" fillId="0" borderId="66" xfId="1" applyFont="1" applyFill="1" applyBorder="1" applyAlignment="1">
      <alignment horizontal="center" vertical="center" wrapText="1"/>
    </xf>
    <xf numFmtId="0" fontId="3" fillId="0" borderId="8"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9" xfId="0" applyFont="1" applyFill="1" applyBorder="1" applyAlignment="1">
      <alignment horizontal="center" vertical="top" wrapText="1"/>
    </xf>
    <xf numFmtId="0" fontId="9" fillId="0" borderId="23" xfId="0" applyFont="1" applyFill="1" applyBorder="1" applyAlignment="1">
      <alignment horizontal="center" vertical="center" wrapText="1"/>
    </xf>
    <xf numFmtId="0" fontId="2" fillId="3" borderId="2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0" borderId="55" xfId="0" applyFont="1" applyFill="1" applyBorder="1" applyAlignment="1">
      <alignment horizontal="left" vertical="top" wrapText="1"/>
    </xf>
    <xf numFmtId="0" fontId="8" fillId="0" borderId="56" xfId="0" applyFont="1" applyFill="1" applyBorder="1" applyAlignment="1">
      <alignment horizontal="left" vertical="top" wrapText="1"/>
    </xf>
    <xf numFmtId="0" fontId="8" fillId="0" borderId="57" xfId="0" applyFont="1" applyFill="1" applyBorder="1" applyAlignment="1">
      <alignment horizontal="left" vertical="top" wrapText="1"/>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13" xfId="0" applyFont="1" applyFill="1" applyBorder="1" applyAlignment="1">
      <alignment horizontal="left" vertical="center"/>
    </xf>
    <xf numFmtId="0" fontId="10" fillId="0" borderId="13" xfId="0" applyFont="1" applyFill="1" applyBorder="1" applyAlignment="1">
      <alignment horizontal="left" vertical="center" wrapText="1"/>
    </xf>
    <xf numFmtId="0" fontId="10" fillId="0" borderId="13" xfId="0" applyFont="1" applyFill="1" applyBorder="1" applyAlignment="1">
      <alignment horizontal="center" vertical="center"/>
    </xf>
    <xf numFmtId="0" fontId="10" fillId="0" borderId="13" xfId="0" applyFont="1" applyFill="1" applyBorder="1" applyAlignment="1">
      <alignment horizontal="left" vertical="top"/>
    </xf>
    <xf numFmtId="0" fontId="10" fillId="0" borderId="0" xfId="0" applyFont="1" applyFill="1" applyBorder="1" applyAlignment="1">
      <alignment horizontal="left" vertical="top"/>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top" wrapText="1"/>
    </xf>
    <xf numFmtId="0" fontId="10" fillId="0" borderId="16" xfId="0" applyFont="1" applyFill="1" applyBorder="1" applyAlignment="1">
      <alignment horizontal="center" vertical="top" wrapText="1"/>
    </xf>
    <xf numFmtId="0" fontId="10" fillId="0" borderId="24" xfId="0" applyFont="1" applyFill="1" applyBorder="1" applyAlignment="1">
      <alignment horizontal="center" vertical="top" wrapText="1"/>
    </xf>
    <xf numFmtId="0" fontId="10" fillId="0" borderId="0" xfId="0" applyFont="1" applyFill="1" applyBorder="1" applyAlignment="1">
      <alignment vertical="top"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10" fillId="0" borderId="9" xfId="0" applyFont="1" applyFill="1" applyBorder="1" applyAlignment="1">
      <alignment horizontal="center" vertical="top"/>
    </xf>
    <xf numFmtId="0" fontId="10" fillId="0" borderId="0" xfId="0" applyFont="1" applyFill="1" applyBorder="1" applyAlignment="1">
      <alignment horizontal="center" vertical="top"/>
    </xf>
    <xf numFmtId="0" fontId="10" fillId="0" borderId="14" xfId="0" applyFont="1" applyFill="1" applyBorder="1" applyAlignment="1">
      <alignment horizontal="center" vertical="top"/>
    </xf>
    <xf numFmtId="0" fontId="10" fillId="0" borderId="9"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4" xfId="0" applyFont="1" applyFill="1" applyBorder="1" applyAlignment="1">
      <alignment horizontal="center" vertical="top" wrapText="1"/>
    </xf>
    <xf numFmtId="164" fontId="2" fillId="0" borderId="3" xfId="0" applyNumberFormat="1" applyFont="1" applyFill="1" applyBorder="1" applyAlignment="1">
      <alignment horizontal="left" vertical="top" indent="2" shrinkToFit="1"/>
    </xf>
    <xf numFmtId="164" fontId="2" fillId="0" borderId="12" xfId="0" applyNumberFormat="1" applyFont="1" applyFill="1" applyBorder="1" applyAlignment="1">
      <alignment horizontal="left" vertical="top" indent="2" shrinkToFit="1"/>
    </xf>
    <xf numFmtId="164" fontId="2" fillId="0" borderId="12" xfId="0" applyNumberFormat="1" applyFont="1" applyFill="1" applyBorder="1" applyAlignment="1">
      <alignment horizontal="left" vertical="top" indent="2" shrinkToFit="1"/>
    </xf>
    <xf numFmtId="0" fontId="10" fillId="4" borderId="9"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0" xfId="0" applyFont="1" applyFill="1" applyBorder="1" applyAlignment="1">
      <alignment horizontal="center" vertical="center" wrapText="1"/>
    </xf>
    <xf numFmtId="0" fontId="10" fillId="4" borderId="0" xfId="0" applyFont="1" applyFill="1" applyBorder="1" applyAlignment="1">
      <alignment horizontal="left" wrapText="1"/>
    </xf>
    <xf numFmtId="0" fontId="10" fillId="4" borderId="14" xfId="0" applyFont="1" applyFill="1" applyBorder="1" applyAlignment="1">
      <alignment horizontal="left" wrapText="1"/>
    </xf>
    <xf numFmtId="1" fontId="2" fillId="2" borderId="2" xfId="0" applyNumberFormat="1" applyFont="1" applyFill="1" applyBorder="1" applyAlignment="1">
      <alignment horizontal="center" vertical="center" shrinkToFit="1"/>
    </xf>
    <xf numFmtId="165" fontId="2" fillId="2" borderId="10" xfId="0" applyNumberFormat="1" applyFont="1" applyFill="1" applyBorder="1" applyAlignment="1">
      <alignment horizontal="center" vertical="top" shrinkToFit="1"/>
    </xf>
    <xf numFmtId="0" fontId="10" fillId="0" borderId="14" xfId="0" applyFont="1" applyFill="1" applyBorder="1" applyAlignment="1">
      <alignment horizontal="center" vertical="center" wrapText="1"/>
    </xf>
    <xf numFmtId="166" fontId="3" fillId="0" borderId="27"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165" fontId="3" fillId="0" borderId="6" xfId="0" applyNumberFormat="1" applyFont="1" applyFill="1" applyBorder="1" applyAlignment="1">
      <alignment horizontal="center" vertical="center" shrinkToFit="1"/>
    </xf>
    <xf numFmtId="165" fontId="3" fillId="0" borderId="28" xfId="0" applyNumberFormat="1" applyFont="1" applyFill="1" applyBorder="1" applyAlignment="1">
      <alignment horizontal="center" vertical="center" shrinkToFit="1"/>
    </xf>
    <xf numFmtId="166" fontId="3" fillId="0" borderId="29" xfId="0" applyNumberFormat="1" applyFont="1" applyFill="1" applyBorder="1" applyAlignment="1">
      <alignment horizontal="center" vertical="center" shrinkToFit="1"/>
    </xf>
    <xf numFmtId="1" fontId="3" fillId="0" borderId="1" xfId="0" applyNumberFormat="1" applyFont="1" applyFill="1" applyBorder="1" applyAlignment="1">
      <alignment horizontal="center" vertical="center" shrinkToFit="1"/>
    </xf>
    <xf numFmtId="165" fontId="3" fillId="0" borderId="1" xfId="0" applyNumberFormat="1" applyFont="1" applyFill="1" applyBorder="1" applyAlignment="1">
      <alignment horizontal="center" vertical="center" shrinkToFit="1"/>
    </xf>
    <xf numFmtId="165" fontId="3" fillId="0" borderId="17" xfId="0" applyNumberFormat="1" applyFont="1" applyFill="1" applyBorder="1" applyAlignment="1">
      <alignment horizontal="center" vertical="center" shrinkToFit="1"/>
    </xf>
    <xf numFmtId="166" fontId="3" fillId="0" borderId="30" xfId="0" applyNumberFormat="1" applyFont="1" applyFill="1" applyBorder="1" applyAlignment="1">
      <alignment horizontal="center" vertical="center" shrinkToFit="1"/>
    </xf>
    <xf numFmtId="166" fontId="3" fillId="0" borderId="41" xfId="0" applyNumberFormat="1" applyFont="1" applyFill="1" applyBorder="1" applyAlignment="1">
      <alignment horizontal="center" vertical="center" wrapText="1" shrinkToFit="1"/>
    </xf>
    <xf numFmtId="1" fontId="3" fillId="0" borderId="8" xfId="0" applyNumberFormat="1" applyFont="1" applyFill="1" applyBorder="1" applyAlignment="1">
      <alignment horizontal="center" vertical="center" shrinkToFit="1"/>
    </xf>
    <xf numFmtId="165" fontId="3" fillId="0" borderId="8" xfId="0" applyNumberFormat="1" applyFont="1" applyFill="1" applyBorder="1" applyAlignment="1">
      <alignment horizontal="center" vertical="center" shrinkToFit="1"/>
    </xf>
    <xf numFmtId="165" fontId="3" fillId="0" borderId="31" xfId="0" applyNumberFormat="1" applyFont="1" applyFill="1" applyBorder="1" applyAlignment="1">
      <alignment horizontal="center" vertical="center" shrinkToFit="1"/>
    </xf>
    <xf numFmtId="1" fontId="2" fillId="2" borderId="32" xfId="0" applyNumberFormat="1" applyFont="1" applyFill="1" applyBorder="1" applyAlignment="1">
      <alignment horizontal="center" vertical="center" shrinkToFit="1"/>
    </xf>
    <xf numFmtId="0" fontId="2" fillId="2" borderId="58" xfId="0" applyFont="1" applyFill="1" applyBorder="1" applyAlignment="1">
      <alignment horizontal="center" vertical="center" wrapText="1"/>
    </xf>
    <xf numFmtId="165" fontId="2" fillId="2" borderId="20" xfId="0" applyNumberFormat="1" applyFont="1" applyFill="1" applyBorder="1" applyAlignment="1">
      <alignment horizontal="center" vertical="top" shrinkToFit="1"/>
    </xf>
    <xf numFmtId="166" fontId="3" fillId="0" borderId="33" xfId="0" applyNumberFormat="1" applyFont="1" applyFill="1" applyBorder="1" applyAlignment="1">
      <alignment horizontal="center" vertical="center" shrinkToFit="1"/>
    </xf>
    <xf numFmtId="1" fontId="3" fillId="0" borderId="5" xfId="0" applyNumberFormat="1" applyFont="1" applyFill="1" applyBorder="1" applyAlignment="1">
      <alignment horizontal="center" vertical="center" shrinkToFit="1"/>
    </xf>
    <xf numFmtId="165" fontId="3" fillId="0" borderId="5" xfId="0" applyNumberFormat="1" applyFont="1" applyFill="1" applyBorder="1" applyAlignment="1">
      <alignment horizontal="center" vertical="center" shrinkToFit="1"/>
    </xf>
    <xf numFmtId="165" fontId="3" fillId="0" borderId="34" xfId="0" applyNumberFormat="1" applyFont="1" applyFill="1" applyBorder="1" applyAlignment="1">
      <alignment horizontal="center" vertical="center" shrinkToFit="1"/>
    </xf>
    <xf numFmtId="166" fontId="1" fillId="0" borderId="40" xfId="0" applyNumberFormat="1" applyFont="1" applyFill="1" applyBorder="1" applyAlignment="1">
      <alignment horizontal="center" vertical="center" wrapText="1" shrinkToFit="1"/>
    </xf>
    <xf numFmtId="1" fontId="2" fillId="2" borderId="35" xfId="0" applyNumberFormat="1" applyFont="1" applyFill="1" applyBorder="1" applyAlignment="1">
      <alignment horizontal="center" vertical="center" shrinkToFit="1"/>
    </xf>
    <xf numFmtId="0" fontId="2" fillId="2" borderId="59" xfId="0" applyFont="1" applyFill="1" applyBorder="1" applyAlignment="1">
      <alignment horizontal="center" vertical="center" wrapText="1"/>
    </xf>
    <xf numFmtId="165" fontId="2" fillId="2" borderId="19" xfId="0" applyNumberFormat="1" applyFont="1" applyFill="1" applyBorder="1" applyAlignment="1">
      <alignment horizontal="center" vertical="top" shrinkToFit="1"/>
    </xf>
    <xf numFmtId="166" fontId="3" fillId="0" borderId="40" xfId="0" applyNumberFormat="1" applyFont="1" applyFill="1" applyBorder="1" applyAlignment="1">
      <alignment horizontal="center" vertical="center" shrinkToFit="1"/>
    </xf>
    <xf numFmtId="2" fontId="3" fillId="0" borderId="33" xfId="0" applyNumberFormat="1" applyFont="1" applyFill="1" applyBorder="1" applyAlignment="1">
      <alignment horizontal="center" vertical="center" shrinkToFit="1"/>
    </xf>
    <xf numFmtId="2" fontId="3" fillId="0" borderId="42" xfId="0" applyNumberFormat="1" applyFont="1" applyFill="1" applyBorder="1" applyAlignment="1">
      <alignment horizontal="center" vertical="center" wrapText="1" shrinkToFit="1"/>
    </xf>
    <xf numFmtId="0" fontId="10" fillId="3" borderId="36"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11" xfId="0" applyFont="1" applyFill="1" applyBorder="1" applyAlignment="1">
      <alignment horizontal="center" vertical="center" wrapText="1"/>
    </xf>
    <xf numFmtId="0" fontId="10" fillId="3" borderId="37" xfId="0" applyFont="1" applyFill="1" applyBorder="1" applyAlignment="1">
      <alignment horizontal="center" vertical="center" wrapText="1"/>
    </xf>
    <xf numFmtId="1" fontId="2" fillId="2" borderId="38" xfId="0" applyNumberFormat="1" applyFont="1" applyFill="1" applyBorder="1" applyAlignment="1">
      <alignment horizontal="center" vertical="center" shrinkToFit="1"/>
    </xf>
    <xf numFmtId="165" fontId="2" fillId="2" borderId="18" xfId="0" applyNumberFormat="1" applyFont="1" applyFill="1" applyBorder="1" applyAlignment="1">
      <alignment horizontal="center" vertical="top" shrinkToFit="1"/>
    </xf>
    <xf numFmtId="166" fontId="3" fillId="0" borderId="44" xfId="0" applyNumberFormat="1" applyFont="1" applyFill="1" applyBorder="1" applyAlignment="1">
      <alignment horizontal="center" vertical="center" wrapText="1" shrinkToFit="1"/>
    </xf>
    <xf numFmtId="2" fontId="3" fillId="0" borderId="40" xfId="0" applyNumberFormat="1" applyFont="1" applyFill="1" applyBorder="1" applyAlignment="1">
      <alignment horizontal="left" vertical="center" wrapText="1" shrinkToFit="1"/>
    </xf>
    <xf numFmtId="2" fontId="3" fillId="0" borderId="30" xfId="0" applyNumberFormat="1" applyFont="1" applyFill="1" applyBorder="1" applyAlignment="1">
      <alignment horizontal="center" vertical="center" shrinkToFit="1"/>
    </xf>
    <xf numFmtId="2" fontId="3" fillId="0" borderId="41" xfId="0" applyNumberFormat="1" applyFont="1" applyFill="1" applyBorder="1" applyAlignment="1">
      <alignment horizontal="left" vertical="center" wrapText="1" shrinkToFi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165" fontId="9" fillId="0" borderId="2" xfId="0" applyNumberFormat="1" applyFont="1" applyFill="1" applyBorder="1" applyAlignment="1">
      <alignment horizontal="center" vertical="center" shrinkToFit="1"/>
    </xf>
    <xf numFmtId="0" fontId="11" fillId="0" borderId="22" xfId="0" applyFont="1" applyFill="1" applyBorder="1" applyAlignment="1">
      <alignment horizontal="center" vertical="center"/>
    </xf>
    <xf numFmtId="0" fontId="10" fillId="0" borderId="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2" fillId="0" borderId="2" xfId="0" applyNumberFormat="1" applyFont="1" applyFill="1" applyBorder="1" applyAlignment="1">
      <alignment horizontal="center" vertical="center" shrinkToFit="1"/>
    </xf>
    <xf numFmtId="0" fontId="10" fillId="0" borderId="22" xfId="0" applyFont="1" applyFill="1" applyBorder="1" applyAlignment="1">
      <alignment horizontal="center" vertical="center"/>
    </xf>
    <xf numFmtId="0" fontId="10" fillId="0" borderId="2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65" fontId="9" fillId="2" borderId="64" xfId="0" applyNumberFormat="1" applyFont="1" applyFill="1" applyBorder="1" applyAlignment="1">
      <alignment horizontal="center" vertical="center" shrinkToFi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325621</xdr:colOff>
      <xdr:row>3</xdr:row>
      <xdr:rowOff>128432</xdr:rowOff>
    </xdr:from>
    <xdr:to>
      <xdr:col>4</xdr:col>
      <xdr:colOff>3724275</xdr:colOff>
      <xdr:row>4</xdr:row>
      <xdr:rowOff>1265095</xdr:rowOff>
    </xdr:to>
    <xdr:pic>
      <xdr:nvPicPr>
        <xdr:cNvPr id="3" name="WordPictureWatermark554409502" descr="membrete ORG-0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381" t="2367" b="89731"/>
        <a:stretch/>
      </xdr:blipFill>
      <xdr:spPr bwMode="auto">
        <a:xfrm>
          <a:off x="4849996" y="1052357"/>
          <a:ext cx="3398654" cy="1403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42"/>
  <sheetViews>
    <sheetView showGridLines="0" tabSelected="1" topLeftCell="B134" zoomScale="115" zoomScaleNormal="115" workbookViewId="0">
      <selection activeCell="D142" sqref="D142:E142"/>
    </sheetView>
  </sheetViews>
  <sheetFormatPr baseColWidth="10" defaultColWidth="9.33203125" defaultRowHeight="12.75"/>
  <cols>
    <col min="1" max="1" width="0" style="70" hidden="1" customWidth="1"/>
    <col min="2" max="2" width="11.33203125" style="65" customWidth="1"/>
    <col min="3" max="3" width="6" style="133" customWidth="1"/>
    <col min="4" max="4" width="61.83203125" style="133" customWidth="1"/>
    <col min="5" max="5" width="79.1640625" style="134" customWidth="1"/>
    <col min="6" max="6" width="5.5" style="134" customWidth="1"/>
    <col min="7" max="7" width="5.5" style="65" customWidth="1"/>
    <col min="8" max="8" width="17.6640625" style="70" customWidth="1"/>
    <col min="9" max="9" width="15.6640625" style="70" customWidth="1"/>
    <col min="10" max="10" width="20.6640625" style="70" customWidth="1"/>
    <col min="11" max="11" width="5.1640625" style="70" customWidth="1"/>
    <col min="12" max="16384" width="9.33203125" style="70"/>
  </cols>
  <sheetData>
    <row r="1" spans="2:11" ht="13.5" thickBot="1">
      <c r="C1" s="66"/>
      <c r="D1" s="66"/>
      <c r="E1" s="67"/>
      <c r="F1" s="67"/>
      <c r="G1" s="68"/>
      <c r="H1" s="69"/>
      <c r="I1" s="69"/>
      <c r="J1" s="69"/>
    </row>
    <row r="2" spans="2:11" ht="19.5" customHeight="1">
      <c r="B2" s="71"/>
      <c r="C2" s="72"/>
      <c r="D2" s="73"/>
      <c r="E2" s="73"/>
      <c r="F2" s="73"/>
      <c r="G2" s="73"/>
      <c r="H2" s="73"/>
      <c r="I2" s="73"/>
      <c r="J2" s="74"/>
      <c r="K2" s="75"/>
    </row>
    <row r="3" spans="2:11" ht="39.75" customHeight="1">
      <c r="B3" s="71"/>
      <c r="C3" s="42" t="s">
        <v>14</v>
      </c>
      <c r="D3" s="43"/>
      <c r="E3" s="43"/>
      <c r="F3" s="43"/>
      <c r="G3" s="43"/>
      <c r="H3" s="43"/>
      <c r="I3" s="43"/>
      <c r="J3" s="44"/>
      <c r="K3" s="3"/>
    </row>
    <row r="4" spans="2:11" ht="21" customHeight="1">
      <c r="B4" s="71"/>
      <c r="C4" s="76"/>
      <c r="D4" s="77"/>
      <c r="E4" s="77"/>
      <c r="F4" s="77"/>
      <c r="G4" s="77"/>
      <c r="H4" s="77"/>
      <c r="I4" s="77"/>
      <c r="J4" s="78"/>
      <c r="K4" s="2"/>
    </row>
    <row r="5" spans="2:11" ht="122.25" customHeight="1">
      <c r="B5" s="71"/>
      <c r="C5" s="79"/>
      <c r="D5" s="80"/>
      <c r="E5" s="80"/>
      <c r="F5" s="80"/>
      <c r="G5" s="80"/>
      <c r="H5" s="80"/>
      <c r="I5" s="80"/>
      <c r="J5" s="81"/>
    </row>
    <row r="6" spans="2:11" ht="10.7" customHeight="1">
      <c r="B6" s="71"/>
      <c r="C6" s="47" t="s">
        <v>12</v>
      </c>
      <c r="D6" s="45"/>
      <c r="E6" s="45"/>
      <c r="F6" s="45"/>
      <c r="G6" s="45"/>
      <c r="H6" s="45"/>
      <c r="I6" s="45"/>
      <c r="J6" s="46"/>
    </row>
    <row r="7" spans="2:11" ht="16.5" customHeight="1">
      <c r="B7" s="71"/>
      <c r="C7" s="47" t="s">
        <v>13</v>
      </c>
      <c r="D7" s="45"/>
      <c r="E7" s="45"/>
      <c r="F7" s="45"/>
      <c r="G7" s="45"/>
      <c r="H7" s="45"/>
      <c r="I7" s="45"/>
      <c r="J7" s="46"/>
    </row>
    <row r="8" spans="2:11" ht="17.25" customHeight="1">
      <c r="B8" s="71"/>
      <c r="C8" s="47"/>
      <c r="D8" s="45"/>
      <c r="E8" s="45"/>
      <c r="F8" s="45"/>
      <c r="G8" s="45"/>
      <c r="H8" s="45"/>
      <c r="I8" s="45"/>
      <c r="J8" s="46"/>
    </row>
    <row r="9" spans="2:11" ht="18.75" customHeight="1">
      <c r="B9" s="71"/>
      <c r="C9" s="56" t="s">
        <v>119</v>
      </c>
      <c r="D9" s="57"/>
      <c r="E9" s="57"/>
      <c r="F9" s="57"/>
      <c r="G9" s="57"/>
      <c r="H9" s="57"/>
      <c r="I9" s="57"/>
      <c r="J9" s="58"/>
      <c r="K9" s="3"/>
    </row>
    <row r="10" spans="2:11" ht="46.5" customHeight="1">
      <c r="B10" s="71"/>
      <c r="C10" s="39" t="s">
        <v>122</v>
      </c>
      <c r="D10" s="40"/>
      <c r="E10" s="40"/>
      <c r="F10" s="40"/>
      <c r="G10" s="40"/>
      <c r="H10" s="40"/>
      <c r="I10" s="40"/>
      <c r="J10" s="41"/>
      <c r="K10" s="3"/>
    </row>
    <row r="11" spans="2:11" ht="13.5" customHeight="1" thickBot="1">
      <c r="B11" s="71"/>
      <c r="C11" s="82"/>
      <c r="D11" s="83"/>
      <c r="E11" s="83"/>
      <c r="F11" s="83"/>
      <c r="G11" s="83"/>
      <c r="H11" s="83"/>
      <c r="I11" s="83"/>
      <c r="J11" s="84"/>
      <c r="K11" s="75"/>
    </row>
    <row r="12" spans="2:11" ht="9.75" customHeight="1" thickBot="1">
      <c r="B12" s="71"/>
      <c r="C12" s="85">
        <v>1</v>
      </c>
      <c r="D12" s="86"/>
      <c r="E12" s="86"/>
      <c r="F12" s="87"/>
      <c r="G12" s="52"/>
      <c r="H12" s="52"/>
      <c r="I12" s="52"/>
      <c r="J12" s="53"/>
    </row>
    <row r="13" spans="2:11" ht="15" customHeight="1" thickBot="1">
      <c r="B13" s="71"/>
      <c r="C13" s="26" t="s">
        <v>229</v>
      </c>
      <c r="D13" s="26" t="s">
        <v>129</v>
      </c>
      <c r="E13" s="26" t="s">
        <v>15</v>
      </c>
      <c r="F13" s="54" t="s">
        <v>230</v>
      </c>
      <c r="G13" s="55"/>
      <c r="H13" s="4" t="s">
        <v>231</v>
      </c>
      <c r="I13" s="4" t="s">
        <v>232</v>
      </c>
      <c r="J13" s="4" t="s">
        <v>233</v>
      </c>
    </row>
    <row r="14" spans="2:11" ht="11.45" customHeight="1" thickBot="1">
      <c r="B14" s="71"/>
      <c r="C14" s="13"/>
      <c r="D14" s="6"/>
      <c r="E14" s="6"/>
      <c r="F14" s="6"/>
      <c r="G14" s="6"/>
      <c r="H14" s="1"/>
      <c r="I14" s="1"/>
      <c r="J14" s="14"/>
    </row>
    <row r="15" spans="2:11" ht="11.45" customHeight="1" thickBot="1">
      <c r="B15" s="71"/>
      <c r="C15" s="49" t="s">
        <v>234</v>
      </c>
      <c r="D15" s="50"/>
      <c r="E15" s="50"/>
      <c r="F15" s="50"/>
      <c r="G15" s="50"/>
      <c r="H15" s="50"/>
      <c r="I15" s="50"/>
      <c r="J15" s="51"/>
    </row>
    <row r="16" spans="2:11" ht="11.45" customHeight="1" thickBot="1">
      <c r="B16" s="71"/>
      <c r="C16" s="88"/>
      <c r="D16" s="89"/>
      <c r="E16" s="7"/>
      <c r="F16" s="7"/>
      <c r="G16" s="90"/>
      <c r="H16" s="91"/>
      <c r="I16" s="91"/>
      <c r="J16" s="92"/>
    </row>
    <row r="17" spans="2:10" ht="11.85" customHeight="1" thickBot="1">
      <c r="B17" s="71"/>
      <c r="C17" s="93">
        <v>1</v>
      </c>
      <c r="D17" s="54" t="s">
        <v>235</v>
      </c>
      <c r="E17" s="59"/>
      <c r="F17" s="59"/>
      <c r="G17" s="59"/>
      <c r="H17" s="55"/>
      <c r="I17" s="4" t="s">
        <v>2</v>
      </c>
      <c r="J17" s="94">
        <f>SUM(J18:J23)</f>
        <v>0</v>
      </c>
    </row>
    <row r="18" spans="2:10" ht="29.25">
      <c r="B18" s="95"/>
      <c r="C18" s="96">
        <v>1.1000000000000001</v>
      </c>
      <c r="D18" s="21" t="s">
        <v>16</v>
      </c>
      <c r="E18" s="8" t="s">
        <v>133</v>
      </c>
      <c r="F18" s="31" t="s">
        <v>0</v>
      </c>
      <c r="G18" s="32"/>
      <c r="H18" s="97">
        <v>1</v>
      </c>
      <c r="I18" s="98">
        <v>0</v>
      </c>
      <c r="J18" s="99">
        <f>H18*I18</f>
        <v>0</v>
      </c>
    </row>
    <row r="19" spans="2:10" ht="29.25">
      <c r="B19" s="71"/>
      <c r="C19" s="100">
        <v>1.2</v>
      </c>
      <c r="D19" s="19" t="s">
        <v>17</v>
      </c>
      <c r="E19" s="9" t="s">
        <v>124</v>
      </c>
      <c r="F19" s="27" t="s">
        <v>1</v>
      </c>
      <c r="G19" s="28"/>
      <c r="H19" s="101">
        <v>1</v>
      </c>
      <c r="I19" s="102">
        <v>0</v>
      </c>
      <c r="J19" s="103">
        <f t="shared" ref="J19:J47" si="0">H19*I19</f>
        <v>0</v>
      </c>
    </row>
    <row r="20" spans="2:10" ht="19.5">
      <c r="B20" s="71"/>
      <c r="C20" s="100">
        <v>1.3</v>
      </c>
      <c r="D20" s="19" t="s">
        <v>18</v>
      </c>
      <c r="E20" s="9" t="s">
        <v>123</v>
      </c>
      <c r="F20" s="27" t="s">
        <v>1</v>
      </c>
      <c r="G20" s="28"/>
      <c r="H20" s="101">
        <v>7</v>
      </c>
      <c r="I20" s="102">
        <v>0</v>
      </c>
      <c r="J20" s="103">
        <f t="shared" si="0"/>
        <v>0</v>
      </c>
    </row>
    <row r="21" spans="2:10" ht="19.5">
      <c r="B21" s="71"/>
      <c r="C21" s="100">
        <v>1.4</v>
      </c>
      <c r="D21" s="19" t="s">
        <v>19</v>
      </c>
      <c r="E21" s="9" t="s">
        <v>125</v>
      </c>
      <c r="F21" s="27" t="s">
        <v>1</v>
      </c>
      <c r="G21" s="28"/>
      <c r="H21" s="101">
        <v>1</v>
      </c>
      <c r="I21" s="102">
        <v>0</v>
      </c>
      <c r="J21" s="103">
        <f t="shared" si="0"/>
        <v>0</v>
      </c>
    </row>
    <row r="22" spans="2:10" ht="29.25">
      <c r="B22" s="71"/>
      <c r="C22" s="100">
        <v>1.5</v>
      </c>
      <c r="D22" s="19" t="s">
        <v>20</v>
      </c>
      <c r="E22" s="9" t="s">
        <v>126</v>
      </c>
      <c r="F22" s="27" t="s">
        <v>0</v>
      </c>
      <c r="G22" s="28"/>
      <c r="H22" s="101">
        <v>1</v>
      </c>
      <c r="I22" s="102">
        <v>0</v>
      </c>
      <c r="J22" s="103">
        <f t="shared" si="0"/>
        <v>0</v>
      </c>
    </row>
    <row r="23" spans="2:10" ht="20.25" thickBot="1">
      <c r="B23" s="71"/>
      <c r="C23" s="104">
        <v>1.6</v>
      </c>
      <c r="D23" s="105" t="s">
        <v>21</v>
      </c>
      <c r="E23" s="25" t="s">
        <v>127</v>
      </c>
      <c r="F23" s="29" t="s">
        <v>0</v>
      </c>
      <c r="G23" s="30"/>
      <c r="H23" s="106">
        <v>1</v>
      </c>
      <c r="I23" s="107">
        <v>0</v>
      </c>
      <c r="J23" s="108">
        <f t="shared" si="0"/>
        <v>0</v>
      </c>
    </row>
    <row r="24" spans="2:10" ht="11.85" customHeight="1" thickBot="1">
      <c r="B24" s="71"/>
      <c r="C24" s="109">
        <v>2</v>
      </c>
      <c r="D24" s="110" t="s">
        <v>128</v>
      </c>
      <c r="E24" s="59"/>
      <c r="F24" s="59"/>
      <c r="G24" s="59"/>
      <c r="H24" s="55"/>
      <c r="I24" s="4" t="s">
        <v>2</v>
      </c>
      <c r="J24" s="111">
        <f>SUM(J27:J32)</f>
        <v>0</v>
      </c>
    </row>
    <row r="25" spans="2:10" ht="45" customHeight="1">
      <c r="B25" s="71"/>
      <c r="C25" s="112">
        <v>2.1</v>
      </c>
      <c r="D25" s="18" t="s">
        <v>22</v>
      </c>
      <c r="E25" s="15" t="s">
        <v>130</v>
      </c>
      <c r="F25" s="31" t="s">
        <v>0</v>
      </c>
      <c r="G25" s="32"/>
      <c r="H25" s="113">
        <v>1</v>
      </c>
      <c r="I25" s="114">
        <v>0</v>
      </c>
      <c r="J25" s="115">
        <f>H25*I25</f>
        <v>0</v>
      </c>
    </row>
    <row r="26" spans="2:10" ht="48.75">
      <c r="B26" s="71"/>
      <c r="C26" s="100">
        <v>2.2000000000000002</v>
      </c>
      <c r="D26" s="116" t="s">
        <v>23</v>
      </c>
      <c r="E26" s="5" t="s">
        <v>131</v>
      </c>
      <c r="F26" s="27" t="s">
        <v>0</v>
      </c>
      <c r="G26" s="28"/>
      <c r="H26" s="101">
        <v>1</v>
      </c>
      <c r="I26" s="102">
        <v>0</v>
      </c>
      <c r="J26" s="103">
        <f>H26*I26</f>
        <v>0</v>
      </c>
    </row>
    <row r="27" spans="2:10" ht="29.25">
      <c r="B27" s="71"/>
      <c r="C27" s="96">
        <v>2.2999999999999998</v>
      </c>
      <c r="D27" s="21" t="s">
        <v>24</v>
      </c>
      <c r="E27" s="8" t="s">
        <v>132</v>
      </c>
      <c r="F27" s="27" t="s">
        <v>0</v>
      </c>
      <c r="G27" s="28"/>
      <c r="H27" s="97">
        <v>1</v>
      </c>
      <c r="I27" s="98">
        <v>0</v>
      </c>
      <c r="J27" s="99">
        <f>H27*I27</f>
        <v>0</v>
      </c>
    </row>
    <row r="28" spans="2:10" ht="30.75" customHeight="1">
      <c r="B28" s="71"/>
      <c r="C28" s="100">
        <v>2.4</v>
      </c>
      <c r="D28" s="19" t="s">
        <v>25</v>
      </c>
      <c r="E28" s="9" t="s">
        <v>227</v>
      </c>
      <c r="F28" s="27" t="s">
        <v>0</v>
      </c>
      <c r="G28" s="28"/>
      <c r="H28" s="101">
        <v>1</v>
      </c>
      <c r="I28" s="102">
        <v>0</v>
      </c>
      <c r="J28" s="103">
        <f>H28*I28</f>
        <v>0</v>
      </c>
    </row>
    <row r="29" spans="2:10" ht="19.5">
      <c r="B29" s="95"/>
      <c r="C29" s="100">
        <v>2.5</v>
      </c>
      <c r="D29" s="19" t="s">
        <v>26</v>
      </c>
      <c r="E29" s="9" t="s">
        <v>134</v>
      </c>
      <c r="F29" s="27" t="s">
        <v>0</v>
      </c>
      <c r="G29" s="28"/>
      <c r="H29" s="101">
        <v>1</v>
      </c>
      <c r="I29" s="102">
        <v>0</v>
      </c>
      <c r="J29" s="103">
        <f>H29*I29</f>
        <v>0</v>
      </c>
    </row>
    <row r="30" spans="2:10" ht="19.5">
      <c r="B30" s="71"/>
      <c r="C30" s="100">
        <v>2.6</v>
      </c>
      <c r="D30" s="19" t="s">
        <v>27</v>
      </c>
      <c r="E30" s="9" t="s">
        <v>136</v>
      </c>
      <c r="F30" s="27" t="s">
        <v>0</v>
      </c>
      <c r="G30" s="28"/>
      <c r="H30" s="101">
        <v>1</v>
      </c>
      <c r="I30" s="102">
        <v>0</v>
      </c>
      <c r="J30" s="103">
        <f t="shared" si="0"/>
        <v>0</v>
      </c>
    </row>
    <row r="31" spans="2:10" ht="29.25">
      <c r="B31" s="71"/>
      <c r="C31" s="100">
        <v>2.7</v>
      </c>
      <c r="D31" s="19" t="s">
        <v>28</v>
      </c>
      <c r="E31" s="9" t="s">
        <v>135</v>
      </c>
      <c r="F31" s="27" t="s">
        <v>0</v>
      </c>
      <c r="G31" s="28"/>
      <c r="H31" s="101">
        <v>1</v>
      </c>
      <c r="I31" s="102">
        <v>0</v>
      </c>
      <c r="J31" s="103">
        <f t="shared" si="0"/>
        <v>0</v>
      </c>
    </row>
    <row r="32" spans="2:10" ht="20.25" thickBot="1">
      <c r="B32" s="71"/>
      <c r="C32" s="100">
        <v>2.8</v>
      </c>
      <c r="D32" s="19" t="s">
        <v>29</v>
      </c>
      <c r="E32" s="9" t="s">
        <v>123</v>
      </c>
      <c r="F32" s="35" t="s">
        <v>0</v>
      </c>
      <c r="G32" s="36"/>
      <c r="H32" s="101">
        <v>1</v>
      </c>
      <c r="I32" s="102">
        <v>0</v>
      </c>
      <c r="J32" s="103">
        <f t="shared" si="0"/>
        <v>0</v>
      </c>
    </row>
    <row r="33" spans="2:10" ht="14.25" customHeight="1" thickBot="1">
      <c r="B33" s="71"/>
      <c r="C33" s="117">
        <v>3</v>
      </c>
      <c r="D33" s="118" t="s">
        <v>210</v>
      </c>
      <c r="E33" s="60"/>
      <c r="F33" s="60"/>
      <c r="G33" s="60"/>
      <c r="H33" s="61"/>
      <c r="I33" s="4" t="s">
        <v>2</v>
      </c>
      <c r="J33" s="119">
        <f>SUM(J34:J47)</f>
        <v>0</v>
      </c>
    </row>
    <row r="34" spans="2:10" ht="19.5">
      <c r="B34" s="71"/>
      <c r="C34" s="96">
        <v>3.1</v>
      </c>
      <c r="D34" s="21" t="s">
        <v>30</v>
      </c>
      <c r="E34" s="8" t="s">
        <v>137</v>
      </c>
      <c r="F34" s="37" t="s">
        <v>1</v>
      </c>
      <c r="G34" s="38"/>
      <c r="H34" s="97">
        <v>5</v>
      </c>
      <c r="I34" s="98">
        <v>0</v>
      </c>
      <c r="J34" s="115">
        <f>H34*I34</f>
        <v>0</v>
      </c>
    </row>
    <row r="35" spans="2:10" ht="29.25">
      <c r="B35" s="71"/>
      <c r="C35" s="100">
        <v>3.2</v>
      </c>
      <c r="D35" s="19" t="s">
        <v>31</v>
      </c>
      <c r="E35" s="9" t="s">
        <v>138</v>
      </c>
      <c r="F35" s="27" t="s">
        <v>1</v>
      </c>
      <c r="G35" s="28"/>
      <c r="H35" s="101">
        <v>3</v>
      </c>
      <c r="I35" s="102">
        <v>0</v>
      </c>
      <c r="J35" s="115">
        <f>H35*I35</f>
        <v>0</v>
      </c>
    </row>
    <row r="36" spans="2:10" ht="19.5">
      <c r="B36" s="71"/>
      <c r="C36" s="100">
        <v>3.3</v>
      </c>
      <c r="D36" s="19" t="s">
        <v>32</v>
      </c>
      <c r="E36" s="9" t="s">
        <v>139</v>
      </c>
      <c r="F36" s="27" t="s">
        <v>0</v>
      </c>
      <c r="G36" s="28"/>
      <c r="H36" s="101">
        <v>1</v>
      </c>
      <c r="I36" s="102">
        <v>0</v>
      </c>
      <c r="J36" s="115">
        <f t="shared" si="0"/>
        <v>0</v>
      </c>
    </row>
    <row r="37" spans="2:10" ht="19.5">
      <c r="B37" s="71"/>
      <c r="C37" s="100">
        <v>3.4</v>
      </c>
      <c r="D37" s="120" t="s">
        <v>33</v>
      </c>
      <c r="E37" s="9" t="s">
        <v>140</v>
      </c>
      <c r="F37" s="27" t="s">
        <v>1</v>
      </c>
      <c r="G37" s="28"/>
      <c r="H37" s="101">
        <v>1</v>
      </c>
      <c r="I37" s="102">
        <v>0</v>
      </c>
      <c r="J37" s="115">
        <f t="shared" si="0"/>
        <v>0</v>
      </c>
    </row>
    <row r="38" spans="2:10" ht="19.5">
      <c r="B38" s="71"/>
      <c r="C38" s="100">
        <v>3.5</v>
      </c>
      <c r="D38" s="19" t="s">
        <v>34</v>
      </c>
      <c r="E38" s="9" t="s">
        <v>141</v>
      </c>
      <c r="F38" s="27" t="s">
        <v>1</v>
      </c>
      <c r="G38" s="28"/>
      <c r="H38" s="101">
        <v>1</v>
      </c>
      <c r="I38" s="102">
        <v>0</v>
      </c>
      <c r="J38" s="115">
        <f t="shared" si="0"/>
        <v>0</v>
      </c>
    </row>
    <row r="39" spans="2:10" ht="19.5">
      <c r="B39" s="71"/>
      <c r="C39" s="100">
        <v>3.6</v>
      </c>
      <c r="D39" s="19" t="s">
        <v>35</v>
      </c>
      <c r="E39" s="9" t="s">
        <v>142</v>
      </c>
      <c r="F39" s="27" t="s">
        <v>0</v>
      </c>
      <c r="G39" s="28"/>
      <c r="H39" s="101">
        <v>1</v>
      </c>
      <c r="I39" s="102">
        <v>0</v>
      </c>
      <c r="J39" s="115">
        <f t="shared" si="0"/>
        <v>0</v>
      </c>
    </row>
    <row r="40" spans="2:10" ht="29.25">
      <c r="B40" s="71"/>
      <c r="C40" s="100">
        <v>3.7</v>
      </c>
      <c r="D40" s="19" t="s">
        <v>36</v>
      </c>
      <c r="E40" s="9" t="s">
        <v>145</v>
      </c>
      <c r="F40" s="27" t="s">
        <v>1</v>
      </c>
      <c r="G40" s="28"/>
      <c r="H40" s="101">
        <v>2</v>
      </c>
      <c r="I40" s="102">
        <v>0</v>
      </c>
      <c r="J40" s="115">
        <f t="shared" si="0"/>
        <v>0</v>
      </c>
    </row>
    <row r="41" spans="2:10" ht="19.5">
      <c r="B41" s="71"/>
      <c r="C41" s="100">
        <v>3.8</v>
      </c>
      <c r="D41" s="19" t="s">
        <v>37</v>
      </c>
      <c r="E41" s="9" t="s">
        <v>143</v>
      </c>
      <c r="F41" s="27" t="s">
        <v>1</v>
      </c>
      <c r="G41" s="28"/>
      <c r="H41" s="101">
        <v>2</v>
      </c>
      <c r="I41" s="102">
        <v>0</v>
      </c>
      <c r="J41" s="115">
        <f t="shared" si="0"/>
        <v>0</v>
      </c>
    </row>
    <row r="42" spans="2:10" ht="19.5">
      <c r="B42" s="71"/>
      <c r="C42" s="100">
        <v>3.9</v>
      </c>
      <c r="D42" s="19" t="s">
        <v>38</v>
      </c>
      <c r="E42" s="9" t="s">
        <v>144</v>
      </c>
      <c r="F42" s="27" t="s">
        <v>0</v>
      </c>
      <c r="G42" s="28"/>
      <c r="H42" s="101">
        <v>1</v>
      </c>
      <c r="I42" s="102">
        <v>0</v>
      </c>
      <c r="J42" s="115">
        <f t="shared" si="0"/>
        <v>0</v>
      </c>
    </row>
    <row r="43" spans="2:10" ht="29.25">
      <c r="B43" s="71"/>
      <c r="C43" s="16">
        <v>3.1</v>
      </c>
      <c r="D43" s="20" t="s">
        <v>39</v>
      </c>
      <c r="E43" s="9" t="s">
        <v>236</v>
      </c>
      <c r="F43" s="27" t="s">
        <v>1</v>
      </c>
      <c r="G43" s="28"/>
      <c r="H43" s="101">
        <v>2</v>
      </c>
      <c r="I43" s="102">
        <v>0</v>
      </c>
      <c r="J43" s="115">
        <f t="shared" si="0"/>
        <v>0</v>
      </c>
    </row>
    <row r="44" spans="2:10" ht="29.25">
      <c r="B44" s="71"/>
      <c r="C44" s="16">
        <v>3.11</v>
      </c>
      <c r="D44" s="20" t="s">
        <v>40</v>
      </c>
      <c r="E44" s="9" t="s">
        <v>146</v>
      </c>
      <c r="F44" s="27" t="s">
        <v>0</v>
      </c>
      <c r="G44" s="28"/>
      <c r="H44" s="101">
        <v>1</v>
      </c>
      <c r="I44" s="102">
        <v>0</v>
      </c>
      <c r="J44" s="115">
        <f t="shared" si="0"/>
        <v>0</v>
      </c>
    </row>
    <row r="45" spans="2:10" ht="19.5">
      <c r="B45" s="71"/>
      <c r="C45" s="16">
        <v>3.12</v>
      </c>
      <c r="D45" s="20" t="s">
        <v>41</v>
      </c>
      <c r="E45" s="9" t="s">
        <v>147</v>
      </c>
      <c r="F45" s="27" t="s">
        <v>0</v>
      </c>
      <c r="G45" s="28"/>
      <c r="H45" s="101">
        <v>1</v>
      </c>
      <c r="I45" s="102">
        <v>0</v>
      </c>
      <c r="J45" s="115">
        <f t="shared" si="0"/>
        <v>0</v>
      </c>
    </row>
    <row r="46" spans="2:10" ht="29.25">
      <c r="B46" s="71"/>
      <c r="C46" s="16">
        <v>3.13</v>
      </c>
      <c r="D46" s="20" t="s">
        <v>42</v>
      </c>
      <c r="E46" s="9" t="s">
        <v>148</v>
      </c>
      <c r="F46" s="27" t="s">
        <v>0</v>
      </c>
      <c r="G46" s="28"/>
      <c r="H46" s="101">
        <v>1</v>
      </c>
      <c r="I46" s="102">
        <v>0</v>
      </c>
      <c r="J46" s="115">
        <f t="shared" si="0"/>
        <v>0</v>
      </c>
    </row>
    <row r="47" spans="2:10" ht="20.25" thickBot="1">
      <c r="B47" s="71"/>
      <c r="C47" s="121">
        <v>3.14</v>
      </c>
      <c r="D47" s="122" t="s">
        <v>43</v>
      </c>
      <c r="E47" s="15" t="s">
        <v>149</v>
      </c>
      <c r="F47" s="33" t="s">
        <v>1</v>
      </c>
      <c r="G47" s="34"/>
      <c r="H47" s="113">
        <v>4</v>
      </c>
      <c r="I47" s="114">
        <v>0</v>
      </c>
      <c r="J47" s="115">
        <f t="shared" si="0"/>
        <v>0</v>
      </c>
    </row>
    <row r="48" spans="2:10" ht="13.5" customHeight="1" thickTop="1" thickBot="1">
      <c r="B48" s="71"/>
      <c r="C48" s="123"/>
      <c r="D48" s="124"/>
      <c r="E48" s="10" t="s">
        <v>237</v>
      </c>
      <c r="F48" s="10"/>
      <c r="G48" s="125"/>
      <c r="H48" s="125"/>
      <c r="I48" s="125"/>
      <c r="J48" s="126"/>
    </row>
    <row r="49" spans="2:10" ht="14.25" thickTop="1" thickBot="1">
      <c r="B49" s="71"/>
      <c r="C49" s="127">
        <v>4</v>
      </c>
      <c r="D49" s="64" t="s">
        <v>211</v>
      </c>
      <c r="E49" s="62"/>
      <c r="F49" s="62"/>
      <c r="G49" s="62"/>
      <c r="H49" s="63"/>
      <c r="I49" s="4" t="s">
        <v>2</v>
      </c>
      <c r="J49" s="128">
        <f>SUM(J50:J89)</f>
        <v>0</v>
      </c>
    </row>
    <row r="50" spans="2:10" ht="29.25">
      <c r="B50" s="71"/>
      <c r="C50" s="100">
        <v>4.0999999999999996</v>
      </c>
      <c r="D50" s="19" t="s">
        <v>44</v>
      </c>
      <c r="E50" s="9" t="s">
        <v>150</v>
      </c>
      <c r="F50" s="31" t="s">
        <v>0</v>
      </c>
      <c r="G50" s="32"/>
      <c r="H50" s="101">
        <v>1</v>
      </c>
      <c r="I50" s="102">
        <v>0</v>
      </c>
      <c r="J50" s="115">
        <f t="shared" ref="J50:J89" si="1">H50*I50</f>
        <v>0</v>
      </c>
    </row>
    <row r="51" spans="2:10" ht="29.25">
      <c r="B51" s="71"/>
      <c r="C51" s="100">
        <v>4.2</v>
      </c>
      <c r="D51" s="19" t="s">
        <v>46</v>
      </c>
      <c r="E51" s="9" t="s">
        <v>151</v>
      </c>
      <c r="F51" s="27" t="s">
        <v>0</v>
      </c>
      <c r="G51" s="28"/>
      <c r="H51" s="101">
        <v>1</v>
      </c>
      <c r="I51" s="102">
        <v>0</v>
      </c>
      <c r="J51" s="115">
        <f t="shared" si="1"/>
        <v>0</v>
      </c>
    </row>
    <row r="52" spans="2:10" ht="29.25">
      <c r="B52" s="71"/>
      <c r="C52" s="100">
        <v>4.3</v>
      </c>
      <c r="D52" s="129" t="s">
        <v>120</v>
      </c>
      <c r="E52" s="9" t="s">
        <v>152</v>
      </c>
      <c r="F52" s="27" t="s">
        <v>0</v>
      </c>
      <c r="G52" s="28"/>
      <c r="H52" s="101">
        <v>1</v>
      </c>
      <c r="I52" s="102">
        <v>0</v>
      </c>
      <c r="J52" s="115">
        <f>H52*I52</f>
        <v>0</v>
      </c>
    </row>
    <row r="53" spans="2:10" ht="29.25">
      <c r="B53" s="71"/>
      <c r="C53" s="100">
        <v>4.4000000000000004</v>
      </c>
      <c r="D53" s="19" t="s">
        <v>47</v>
      </c>
      <c r="E53" s="9" t="s">
        <v>153</v>
      </c>
      <c r="F53" s="27" t="s">
        <v>0</v>
      </c>
      <c r="G53" s="28"/>
      <c r="H53" s="101">
        <v>1</v>
      </c>
      <c r="I53" s="102">
        <v>0</v>
      </c>
      <c r="J53" s="115">
        <f t="shared" si="1"/>
        <v>0</v>
      </c>
    </row>
    <row r="54" spans="2:10" ht="29.25">
      <c r="B54" s="71"/>
      <c r="C54" s="100">
        <v>4.5</v>
      </c>
      <c r="D54" s="129" t="s">
        <v>49</v>
      </c>
      <c r="E54" s="12" t="s">
        <v>154</v>
      </c>
      <c r="F54" s="27" t="s">
        <v>0</v>
      </c>
      <c r="G54" s="28"/>
      <c r="H54" s="101">
        <v>1</v>
      </c>
      <c r="I54" s="102">
        <v>0</v>
      </c>
      <c r="J54" s="115">
        <f t="shared" si="1"/>
        <v>0</v>
      </c>
    </row>
    <row r="55" spans="2:10" ht="29.25">
      <c r="B55" s="71"/>
      <c r="C55" s="100">
        <v>4.5999999999999996</v>
      </c>
      <c r="D55" s="19" t="s">
        <v>48</v>
      </c>
      <c r="E55" s="9" t="s">
        <v>155</v>
      </c>
      <c r="F55" s="27" t="s">
        <v>0</v>
      </c>
      <c r="G55" s="28"/>
      <c r="H55" s="101">
        <v>1</v>
      </c>
      <c r="I55" s="102">
        <v>0</v>
      </c>
      <c r="J55" s="115">
        <f t="shared" si="1"/>
        <v>0</v>
      </c>
    </row>
    <row r="56" spans="2:10" ht="19.5">
      <c r="B56" s="71"/>
      <c r="C56" s="100">
        <v>4.7</v>
      </c>
      <c r="D56" s="19" t="s">
        <v>50</v>
      </c>
      <c r="E56" s="9" t="s">
        <v>156</v>
      </c>
      <c r="F56" s="27" t="s">
        <v>1</v>
      </c>
      <c r="G56" s="28"/>
      <c r="H56" s="101">
        <v>14</v>
      </c>
      <c r="I56" s="102">
        <v>0</v>
      </c>
      <c r="J56" s="115">
        <f t="shared" si="1"/>
        <v>0</v>
      </c>
    </row>
    <row r="57" spans="2:10" ht="19.5">
      <c r="B57" s="71"/>
      <c r="C57" s="100">
        <v>4.8</v>
      </c>
      <c r="D57" s="19" t="s">
        <v>51</v>
      </c>
      <c r="E57" s="9" t="s">
        <v>157</v>
      </c>
      <c r="F57" s="27" t="s">
        <v>0</v>
      </c>
      <c r="G57" s="28"/>
      <c r="H57" s="101">
        <v>1</v>
      </c>
      <c r="I57" s="102">
        <v>0</v>
      </c>
      <c r="J57" s="115">
        <f t="shared" si="1"/>
        <v>0</v>
      </c>
    </row>
    <row r="58" spans="2:10" ht="29.25">
      <c r="B58" s="71"/>
      <c r="C58" s="100">
        <v>4.9000000000000004</v>
      </c>
      <c r="D58" s="19" t="s">
        <v>45</v>
      </c>
      <c r="E58" s="9" t="s">
        <v>158</v>
      </c>
      <c r="F58" s="27" t="s">
        <v>0</v>
      </c>
      <c r="G58" s="28"/>
      <c r="H58" s="101">
        <v>1</v>
      </c>
      <c r="I58" s="102">
        <v>0</v>
      </c>
      <c r="J58" s="115">
        <f t="shared" si="1"/>
        <v>0</v>
      </c>
    </row>
    <row r="59" spans="2:10" ht="29.25">
      <c r="B59" s="71"/>
      <c r="C59" s="16">
        <v>4.0999999999999996</v>
      </c>
      <c r="D59" s="19" t="s">
        <v>52</v>
      </c>
      <c r="E59" s="9" t="s">
        <v>159</v>
      </c>
      <c r="F59" s="27" t="s">
        <v>0</v>
      </c>
      <c r="G59" s="28"/>
      <c r="H59" s="101">
        <v>1</v>
      </c>
      <c r="I59" s="102">
        <v>0</v>
      </c>
      <c r="J59" s="115">
        <f>H59*I59</f>
        <v>0</v>
      </c>
    </row>
    <row r="60" spans="2:10" ht="29.25">
      <c r="B60" s="71"/>
      <c r="C60" s="16">
        <v>4.1100000000000003</v>
      </c>
      <c r="D60" s="19" t="s">
        <v>53</v>
      </c>
      <c r="E60" s="9" t="s">
        <v>160</v>
      </c>
      <c r="F60" s="27" t="s">
        <v>0</v>
      </c>
      <c r="G60" s="28"/>
      <c r="H60" s="101">
        <v>1</v>
      </c>
      <c r="I60" s="102">
        <v>0</v>
      </c>
      <c r="J60" s="115">
        <f t="shared" si="1"/>
        <v>0</v>
      </c>
    </row>
    <row r="61" spans="2:10" ht="29.25">
      <c r="B61" s="71"/>
      <c r="C61" s="16">
        <v>4.12</v>
      </c>
      <c r="D61" s="20" t="s">
        <v>54</v>
      </c>
      <c r="E61" s="9" t="s">
        <v>161</v>
      </c>
      <c r="F61" s="27" t="s">
        <v>0</v>
      </c>
      <c r="G61" s="28"/>
      <c r="H61" s="101">
        <v>1</v>
      </c>
      <c r="I61" s="102">
        <v>0</v>
      </c>
      <c r="J61" s="115">
        <f t="shared" si="1"/>
        <v>0</v>
      </c>
    </row>
    <row r="62" spans="2:10" ht="29.25">
      <c r="B62" s="71"/>
      <c r="C62" s="16">
        <v>4.13</v>
      </c>
      <c r="D62" s="20" t="s">
        <v>55</v>
      </c>
      <c r="E62" s="9" t="s">
        <v>162</v>
      </c>
      <c r="F62" s="27" t="s">
        <v>1</v>
      </c>
      <c r="G62" s="28"/>
      <c r="H62" s="101">
        <v>11</v>
      </c>
      <c r="I62" s="102">
        <v>0</v>
      </c>
      <c r="J62" s="115">
        <f t="shared" si="1"/>
        <v>0</v>
      </c>
    </row>
    <row r="63" spans="2:10" ht="29.25">
      <c r="B63" s="71"/>
      <c r="C63" s="16">
        <v>4.1399999999999997</v>
      </c>
      <c r="D63" s="20" t="s">
        <v>56</v>
      </c>
      <c r="E63" s="9" t="s">
        <v>163</v>
      </c>
      <c r="F63" s="27" t="s">
        <v>0</v>
      </c>
      <c r="G63" s="28"/>
      <c r="H63" s="101">
        <v>1</v>
      </c>
      <c r="I63" s="102">
        <v>0</v>
      </c>
      <c r="J63" s="115">
        <f t="shared" si="1"/>
        <v>0</v>
      </c>
    </row>
    <row r="64" spans="2:10" ht="19.5">
      <c r="B64" s="71"/>
      <c r="C64" s="16">
        <v>4.1500000000000004</v>
      </c>
      <c r="D64" s="20" t="s">
        <v>57</v>
      </c>
      <c r="E64" s="9" t="s">
        <v>164</v>
      </c>
      <c r="F64" s="27" t="s">
        <v>0</v>
      </c>
      <c r="G64" s="28"/>
      <c r="H64" s="101">
        <v>1</v>
      </c>
      <c r="I64" s="102">
        <v>0</v>
      </c>
      <c r="J64" s="115">
        <f t="shared" si="1"/>
        <v>0</v>
      </c>
    </row>
    <row r="65" spans="2:10" ht="29.25">
      <c r="B65" s="71"/>
      <c r="C65" s="16">
        <v>4.16</v>
      </c>
      <c r="D65" s="20" t="s">
        <v>58</v>
      </c>
      <c r="E65" s="9" t="s">
        <v>238</v>
      </c>
      <c r="F65" s="27" t="s">
        <v>1</v>
      </c>
      <c r="G65" s="28"/>
      <c r="H65" s="101">
        <v>2</v>
      </c>
      <c r="I65" s="102">
        <v>0</v>
      </c>
      <c r="J65" s="115">
        <f t="shared" si="1"/>
        <v>0</v>
      </c>
    </row>
    <row r="66" spans="2:10" ht="36" customHeight="1">
      <c r="B66" s="71"/>
      <c r="C66" s="16">
        <v>4.17</v>
      </c>
      <c r="D66" s="20" t="s">
        <v>59</v>
      </c>
      <c r="E66" s="9" t="s">
        <v>228</v>
      </c>
      <c r="F66" s="27" t="s">
        <v>0</v>
      </c>
      <c r="G66" s="28"/>
      <c r="H66" s="101">
        <v>1</v>
      </c>
      <c r="I66" s="102">
        <v>0</v>
      </c>
      <c r="J66" s="115">
        <f t="shared" si="1"/>
        <v>0</v>
      </c>
    </row>
    <row r="67" spans="2:10" ht="29.25">
      <c r="B67" s="71"/>
      <c r="C67" s="16">
        <v>4.18</v>
      </c>
      <c r="D67" s="20" t="s">
        <v>60</v>
      </c>
      <c r="E67" s="9" t="s">
        <v>239</v>
      </c>
      <c r="F67" s="27" t="s">
        <v>0</v>
      </c>
      <c r="G67" s="28"/>
      <c r="H67" s="101">
        <v>1</v>
      </c>
      <c r="I67" s="102">
        <v>0</v>
      </c>
      <c r="J67" s="115">
        <f t="shared" si="1"/>
        <v>0</v>
      </c>
    </row>
    <row r="68" spans="2:10" ht="19.5">
      <c r="B68" s="71"/>
      <c r="C68" s="16">
        <v>4.1900000000000004</v>
      </c>
      <c r="D68" s="20" t="s">
        <v>61</v>
      </c>
      <c r="E68" s="9" t="s">
        <v>165</v>
      </c>
      <c r="F68" s="27" t="s">
        <v>0</v>
      </c>
      <c r="G68" s="28"/>
      <c r="H68" s="101">
        <v>1</v>
      </c>
      <c r="I68" s="102">
        <v>0</v>
      </c>
      <c r="J68" s="115">
        <f t="shared" si="1"/>
        <v>0</v>
      </c>
    </row>
    <row r="69" spans="2:10" ht="48.75">
      <c r="B69" s="71"/>
      <c r="C69" s="16">
        <v>4.2</v>
      </c>
      <c r="D69" s="20" t="s">
        <v>62</v>
      </c>
      <c r="E69" s="9" t="s">
        <v>240</v>
      </c>
      <c r="F69" s="27" t="s">
        <v>0</v>
      </c>
      <c r="G69" s="28"/>
      <c r="H69" s="101">
        <v>1</v>
      </c>
      <c r="I69" s="102">
        <v>0</v>
      </c>
      <c r="J69" s="115">
        <f t="shared" si="1"/>
        <v>0</v>
      </c>
    </row>
    <row r="70" spans="2:10" ht="29.25">
      <c r="B70" s="71"/>
      <c r="C70" s="16">
        <v>4.21</v>
      </c>
      <c r="D70" s="20" t="s">
        <v>63</v>
      </c>
      <c r="E70" s="9" t="s">
        <v>241</v>
      </c>
      <c r="F70" s="27" t="s">
        <v>0</v>
      </c>
      <c r="G70" s="28"/>
      <c r="H70" s="101">
        <v>1</v>
      </c>
      <c r="I70" s="102">
        <v>0</v>
      </c>
      <c r="J70" s="115">
        <f t="shared" si="1"/>
        <v>0</v>
      </c>
    </row>
    <row r="71" spans="2:10" ht="29.25">
      <c r="B71" s="71"/>
      <c r="C71" s="16">
        <v>4.22</v>
      </c>
      <c r="D71" s="20" t="s">
        <v>64</v>
      </c>
      <c r="E71" s="9" t="s">
        <v>166</v>
      </c>
      <c r="F71" s="27" t="s">
        <v>0</v>
      </c>
      <c r="G71" s="28"/>
      <c r="H71" s="101">
        <v>1</v>
      </c>
      <c r="I71" s="102">
        <v>0</v>
      </c>
      <c r="J71" s="115">
        <f t="shared" si="1"/>
        <v>0</v>
      </c>
    </row>
    <row r="72" spans="2:10" ht="39">
      <c r="B72" s="71"/>
      <c r="C72" s="16">
        <v>4.2300000000000004</v>
      </c>
      <c r="D72" s="20" t="s">
        <v>65</v>
      </c>
      <c r="E72" s="9" t="s">
        <v>167</v>
      </c>
      <c r="F72" s="27" t="s">
        <v>0</v>
      </c>
      <c r="G72" s="28"/>
      <c r="H72" s="101">
        <v>1</v>
      </c>
      <c r="I72" s="102">
        <v>0</v>
      </c>
      <c r="J72" s="115">
        <f t="shared" si="1"/>
        <v>0</v>
      </c>
    </row>
    <row r="73" spans="2:10" ht="19.5">
      <c r="B73" s="71"/>
      <c r="C73" s="16">
        <v>4.24</v>
      </c>
      <c r="D73" s="20" t="s">
        <v>66</v>
      </c>
      <c r="E73" s="9" t="s">
        <v>168</v>
      </c>
      <c r="F73" s="27" t="s">
        <v>0</v>
      </c>
      <c r="G73" s="28"/>
      <c r="H73" s="101">
        <v>1</v>
      </c>
      <c r="I73" s="102">
        <v>0</v>
      </c>
      <c r="J73" s="115">
        <f t="shared" si="1"/>
        <v>0</v>
      </c>
    </row>
    <row r="74" spans="2:10" ht="19.5">
      <c r="B74" s="71"/>
      <c r="C74" s="16">
        <v>4.25</v>
      </c>
      <c r="D74" s="20" t="s">
        <v>67</v>
      </c>
      <c r="E74" s="9" t="s">
        <v>169</v>
      </c>
      <c r="F74" s="27" t="s">
        <v>0</v>
      </c>
      <c r="G74" s="28"/>
      <c r="H74" s="101">
        <v>1</v>
      </c>
      <c r="I74" s="102">
        <v>0</v>
      </c>
      <c r="J74" s="115">
        <f t="shared" si="1"/>
        <v>0</v>
      </c>
    </row>
    <row r="75" spans="2:10" ht="48.75">
      <c r="B75" s="71"/>
      <c r="C75" s="16">
        <v>4.26</v>
      </c>
      <c r="D75" s="20" t="s">
        <v>68</v>
      </c>
      <c r="E75" s="9" t="s">
        <v>242</v>
      </c>
      <c r="F75" s="27" t="s">
        <v>0</v>
      </c>
      <c r="G75" s="28"/>
      <c r="H75" s="101">
        <v>1</v>
      </c>
      <c r="I75" s="102">
        <v>0</v>
      </c>
      <c r="J75" s="115">
        <f t="shared" si="1"/>
        <v>0</v>
      </c>
    </row>
    <row r="76" spans="2:10" ht="29.25">
      <c r="B76" s="71"/>
      <c r="C76" s="16">
        <v>4.2699999999999996</v>
      </c>
      <c r="D76" s="20" t="s">
        <v>69</v>
      </c>
      <c r="E76" s="9" t="s">
        <v>243</v>
      </c>
      <c r="F76" s="27" t="s">
        <v>1</v>
      </c>
      <c r="G76" s="28"/>
      <c r="H76" s="101">
        <v>2</v>
      </c>
      <c r="I76" s="102">
        <v>0</v>
      </c>
      <c r="J76" s="115">
        <f t="shared" si="1"/>
        <v>0</v>
      </c>
    </row>
    <row r="77" spans="2:10" ht="19.5">
      <c r="B77" s="71"/>
      <c r="C77" s="16">
        <v>4.28</v>
      </c>
      <c r="D77" s="20" t="s">
        <v>70</v>
      </c>
      <c r="E77" s="9" t="s">
        <v>170</v>
      </c>
      <c r="F77" s="27" t="s">
        <v>0</v>
      </c>
      <c r="G77" s="28"/>
      <c r="H77" s="101">
        <v>1</v>
      </c>
      <c r="I77" s="102">
        <v>0</v>
      </c>
      <c r="J77" s="115">
        <f t="shared" si="1"/>
        <v>0</v>
      </c>
    </row>
    <row r="78" spans="2:10" ht="29.25">
      <c r="B78" s="71"/>
      <c r="C78" s="16">
        <v>4.29</v>
      </c>
      <c r="D78" s="20" t="s">
        <v>71</v>
      </c>
      <c r="E78" s="9" t="s">
        <v>171</v>
      </c>
      <c r="F78" s="27" t="s">
        <v>0</v>
      </c>
      <c r="G78" s="28"/>
      <c r="H78" s="101">
        <v>1</v>
      </c>
      <c r="I78" s="102">
        <v>0</v>
      </c>
      <c r="J78" s="115">
        <f t="shared" si="1"/>
        <v>0</v>
      </c>
    </row>
    <row r="79" spans="2:10" ht="19.5">
      <c r="B79" s="71"/>
      <c r="C79" s="16">
        <v>4.3</v>
      </c>
      <c r="D79" s="20" t="s">
        <v>72</v>
      </c>
      <c r="E79" s="9" t="s">
        <v>172</v>
      </c>
      <c r="F79" s="27" t="s">
        <v>0</v>
      </c>
      <c r="G79" s="28"/>
      <c r="H79" s="101">
        <v>1</v>
      </c>
      <c r="I79" s="102">
        <v>0</v>
      </c>
      <c r="J79" s="115">
        <f t="shared" si="1"/>
        <v>0</v>
      </c>
    </row>
    <row r="80" spans="2:10" ht="19.5">
      <c r="B80" s="71"/>
      <c r="C80" s="16">
        <v>4.3099999999999996</v>
      </c>
      <c r="D80" s="20" t="s">
        <v>73</v>
      </c>
      <c r="E80" s="9" t="s">
        <v>173</v>
      </c>
      <c r="F80" s="27" t="s">
        <v>0</v>
      </c>
      <c r="G80" s="28"/>
      <c r="H80" s="101">
        <v>1</v>
      </c>
      <c r="I80" s="102">
        <v>0</v>
      </c>
      <c r="J80" s="115">
        <f t="shared" si="1"/>
        <v>0</v>
      </c>
    </row>
    <row r="81" spans="2:10" ht="29.25">
      <c r="B81" s="71"/>
      <c r="C81" s="16">
        <v>4.32</v>
      </c>
      <c r="D81" s="20" t="s">
        <v>74</v>
      </c>
      <c r="E81" s="9" t="s">
        <v>174</v>
      </c>
      <c r="F81" s="27" t="s">
        <v>0</v>
      </c>
      <c r="G81" s="28"/>
      <c r="H81" s="101">
        <v>1</v>
      </c>
      <c r="I81" s="102">
        <v>0</v>
      </c>
      <c r="J81" s="115">
        <f t="shared" si="1"/>
        <v>0</v>
      </c>
    </row>
    <row r="82" spans="2:10" ht="19.5">
      <c r="B82" s="71"/>
      <c r="C82" s="16">
        <v>4.33</v>
      </c>
      <c r="D82" s="20" t="s">
        <v>75</v>
      </c>
      <c r="E82" s="9" t="s">
        <v>175</v>
      </c>
      <c r="F82" s="27" t="s">
        <v>0</v>
      </c>
      <c r="G82" s="28"/>
      <c r="H82" s="101">
        <v>1</v>
      </c>
      <c r="I82" s="102">
        <v>0</v>
      </c>
      <c r="J82" s="115">
        <f t="shared" si="1"/>
        <v>0</v>
      </c>
    </row>
    <row r="83" spans="2:10" ht="29.25">
      <c r="B83" s="71"/>
      <c r="C83" s="16">
        <v>4.34</v>
      </c>
      <c r="D83" s="20" t="s">
        <v>76</v>
      </c>
      <c r="E83" s="9" t="s">
        <v>176</v>
      </c>
      <c r="F83" s="27" t="s">
        <v>0</v>
      </c>
      <c r="G83" s="28"/>
      <c r="H83" s="101">
        <v>1</v>
      </c>
      <c r="I83" s="102">
        <v>0</v>
      </c>
      <c r="J83" s="115">
        <f t="shared" si="1"/>
        <v>0</v>
      </c>
    </row>
    <row r="84" spans="2:10" ht="19.5">
      <c r="B84" s="71"/>
      <c r="C84" s="16">
        <v>4.3499999999999996</v>
      </c>
      <c r="D84" s="20" t="s">
        <v>77</v>
      </c>
      <c r="E84" s="9" t="s">
        <v>177</v>
      </c>
      <c r="F84" s="27" t="s">
        <v>0</v>
      </c>
      <c r="G84" s="28"/>
      <c r="H84" s="101">
        <v>1</v>
      </c>
      <c r="I84" s="102">
        <v>0</v>
      </c>
      <c r="J84" s="115">
        <f t="shared" si="1"/>
        <v>0</v>
      </c>
    </row>
    <row r="85" spans="2:10" ht="29.25">
      <c r="B85" s="71"/>
      <c r="C85" s="16">
        <v>4.3600000000000003</v>
      </c>
      <c r="D85" s="20" t="s">
        <v>78</v>
      </c>
      <c r="E85" s="9" t="s">
        <v>178</v>
      </c>
      <c r="F85" s="27" t="s">
        <v>0</v>
      </c>
      <c r="G85" s="28"/>
      <c r="H85" s="101">
        <v>1</v>
      </c>
      <c r="I85" s="102">
        <v>0</v>
      </c>
      <c r="J85" s="115">
        <f t="shared" si="1"/>
        <v>0</v>
      </c>
    </row>
    <row r="86" spans="2:10" ht="29.25">
      <c r="B86" s="71"/>
      <c r="C86" s="16">
        <v>4.37</v>
      </c>
      <c r="D86" s="20" t="s">
        <v>79</v>
      </c>
      <c r="E86" s="9" t="s">
        <v>179</v>
      </c>
      <c r="F86" s="27" t="s">
        <v>1</v>
      </c>
      <c r="G86" s="28"/>
      <c r="H86" s="101">
        <v>76</v>
      </c>
      <c r="I86" s="102">
        <v>0</v>
      </c>
      <c r="J86" s="115">
        <f t="shared" si="1"/>
        <v>0</v>
      </c>
    </row>
    <row r="87" spans="2:10" ht="19.5">
      <c r="B87" s="71"/>
      <c r="C87" s="16">
        <v>4.38</v>
      </c>
      <c r="D87" s="20" t="s">
        <v>80</v>
      </c>
      <c r="E87" s="9" t="s">
        <v>180</v>
      </c>
      <c r="F87" s="27" t="s">
        <v>0</v>
      </c>
      <c r="G87" s="28"/>
      <c r="H87" s="101">
        <v>1</v>
      </c>
      <c r="I87" s="102">
        <v>0</v>
      </c>
      <c r="J87" s="115">
        <f t="shared" si="1"/>
        <v>0</v>
      </c>
    </row>
    <row r="88" spans="2:10" ht="19.5">
      <c r="B88" s="71"/>
      <c r="C88" s="16">
        <v>4.3900000000000103</v>
      </c>
      <c r="D88" s="20" t="s">
        <v>81</v>
      </c>
      <c r="E88" s="9" t="s">
        <v>181</v>
      </c>
      <c r="F88" s="27" t="s">
        <v>0</v>
      </c>
      <c r="G88" s="28"/>
      <c r="H88" s="101">
        <v>1</v>
      </c>
      <c r="I88" s="102">
        <v>0</v>
      </c>
      <c r="J88" s="115">
        <f t="shared" si="1"/>
        <v>0</v>
      </c>
    </row>
    <row r="89" spans="2:10" ht="30" thickBot="1">
      <c r="B89" s="71"/>
      <c r="C89" s="16">
        <v>4.4000000000000101</v>
      </c>
      <c r="D89" s="20" t="s">
        <v>82</v>
      </c>
      <c r="E89" s="9" t="s">
        <v>182</v>
      </c>
      <c r="F89" s="33" t="s">
        <v>0</v>
      </c>
      <c r="G89" s="34"/>
      <c r="H89" s="101">
        <v>1</v>
      </c>
      <c r="I89" s="102">
        <v>0</v>
      </c>
      <c r="J89" s="115">
        <f t="shared" si="1"/>
        <v>0</v>
      </c>
    </row>
    <row r="90" spans="2:10" ht="14.25" thickTop="1" thickBot="1">
      <c r="B90" s="71"/>
      <c r="C90" s="123"/>
      <c r="D90" s="124"/>
      <c r="E90" s="10" t="s">
        <v>244</v>
      </c>
      <c r="F90" s="10"/>
      <c r="G90" s="125"/>
      <c r="H90" s="125"/>
      <c r="I90" s="125"/>
      <c r="J90" s="126"/>
    </row>
    <row r="91" spans="2:10" ht="14.25" thickTop="1" thickBot="1">
      <c r="B91" s="71"/>
      <c r="C91" s="127">
        <v>5</v>
      </c>
      <c r="D91" s="64" t="s">
        <v>211</v>
      </c>
      <c r="E91" s="62"/>
      <c r="F91" s="62"/>
      <c r="G91" s="62"/>
      <c r="H91" s="63"/>
      <c r="I91" s="4" t="s">
        <v>2</v>
      </c>
      <c r="J91" s="128">
        <f>SUM(J92:J128)</f>
        <v>0</v>
      </c>
    </row>
    <row r="92" spans="2:10" ht="19.5">
      <c r="B92" s="71"/>
      <c r="C92" s="100">
        <v>5.0999999999999996</v>
      </c>
      <c r="D92" s="19" t="s">
        <v>83</v>
      </c>
      <c r="E92" s="9" t="s">
        <v>183</v>
      </c>
      <c r="F92" s="31" t="s">
        <v>0</v>
      </c>
      <c r="G92" s="32"/>
      <c r="H92" s="101">
        <v>1</v>
      </c>
      <c r="I92" s="102">
        <v>0</v>
      </c>
      <c r="J92" s="115">
        <f t="shared" ref="J92:J128" si="2">H92*I92</f>
        <v>0</v>
      </c>
    </row>
    <row r="93" spans="2:10" ht="29.25">
      <c r="B93" s="71"/>
      <c r="C93" s="100">
        <v>5.2</v>
      </c>
      <c r="D93" s="19" t="s">
        <v>84</v>
      </c>
      <c r="E93" s="9" t="s">
        <v>184</v>
      </c>
      <c r="F93" s="27" t="s">
        <v>0</v>
      </c>
      <c r="G93" s="28"/>
      <c r="H93" s="101">
        <v>1</v>
      </c>
      <c r="I93" s="102">
        <v>0</v>
      </c>
      <c r="J93" s="115">
        <f t="shared" si="2"/>
        <v>0</v>
      </c>
    </row>
    <row r="94" spans="2:10" ht="29.25">
      <c r="B94" s="71"/>
      <c r="C94" s="100">
        <v>5.3</v>
      </c>
      <c r="D94" s="19" t="s">
        <v>85</v>
      </c>
      <c r="E94" s="9" t="s">
        <v>185</v>
      </c>
      <c r="F94" s="27" t="s">
        <v>0</v>
      </c>
      <c r="G94" s="28"/>
      <c r="H94" s="101">
        <v>1</v>
      </c>
      <c r="I94" s="102">
        <v>0</v>
      </c>
      <c r="J94" s="115">
        <f t="shared" si="2"/>
        <v>0</v>
      </c>
    </row>
    <row r="95" spans="2:10" ht="19.5">
      <c r="B95" s="71"/>
      <c r="C95" s="100">
        <v>5.4</v>
      </c>
      <c r="D95" s="19" t="s">
        <v>86</v>
      </c>
      <c r="E95" s="9" t="s">
        <v>186</v>
      </c>
      <c r="F95" s="27" t="s">
        <v>0</v>
      </c>
      <c r="G95" s="28"/>
      <c r="H95" s="101">
        <v>1</v>
      </c>
      <c r="I95" s="102">
        <v>0</v>
      </c>
      <c r="J95" s="115">
        <f t="shared" si="2"/>
        <v>0</v>
      </c>
    </row>
    <row r="96" spans="2:10" ht="29.25">
      <c r="B96" s="71"/>
      <c r="C96" s="100">
        <v>5.5</v>
      </c>
      <c r="D96" s="19" t="s">
        <v>87</v>
      </c>
      <c r="E96" s="9" t="s">
        <v>187</v>
      </c>
      <c r="F96" s="27" t="s">
        <v>0</v>
      </c>
      <c r="G96" s="28"/>
      <c r="H96" s="101">
        <v>1</v>
      </c>
      <c r="I96" s="102">
        <v>0</v>
      </c>
      <c r="J96" s="115">
        <f t="shared" si="2"/>
        <v>0</v>
      </c>
    </row>
    <row r="97" spans="2:10" ht="19.5">
      <c r="B97" s="71"/>
      <c r="C97" s="100">
        <v>5.6</v>
      </c>
      <c r="D97" s="19" t="s">
        <v>88</v>
      </c>
      <c r="E97" s="9" t="s">
        <v>188</v>
      </c>
      <c r="F97" s="27" t="s">
        <v>0</v>
      </c>
      <c r="G97" s="28"/>
      <c r="H97" s="101">
        <v>1</v>
      </c>
      <c r="I97" s="102">
        <v>0</v>
      </c>
      <c r="J97" s="115">
        <f t="shared" si="2"/>
        <v>0</v>
      </c>
    </row>
    <row r="98" spans="2:10" ht="19.5">
      <c r="B98" s="71"/>
      <c r="C98" s="100">
        <v>5.7</v>
      </c>
      <c r="D98" s="19" t="s">
        <v>89</v>
      </c>
      <c r="E98" s="9" t="s">
        <v>189</v>
      </c>
      <c r="F98" s="27" t="s">
        <v>0</v>
      </c>
      <c r="G98" s="28"/>
      <c r="H98" s="101">
        <v>1</v>
      </c>
      <c r="I98" s="102">
        <v>0</v>
      </c>
      <c r="J98" s="115">
        <f t="shared" si="2"/>
        <v>0</v>
      </c>
    </row>
    <row r="99" spans="2:10" ht="29.25">
      <c r="B99" s="71"/>
      <c r="C99" s="100">
        <v>5.8</v>
      </c>
      <c r="D99" s="19" t="s">
        <v>90</v>
      </c>
      <c r="E99" s="17" t="s">
        <v>245</v>
      </c>
      <c r="F99" s="27" t="s">
        <v>0</v>
      </c>
      <c r="G99" s="28"/>
      <c r="H99" s="101">
        <v>1</v>
      </c>
      <c r="I99" s="102">
        <v>0</v>
      </c>
      <c r="J99" s="115">
        <f>H99*I99</f>
        <v>0</v>
      </c>
    </row>
    <row r="100" spans="2:10" ht="19.5">
      <c r="B100" s="71"/>
      <c r="C100" s="100">
        <v>5.9</v>
      </c>
      <c r="D100" s="19" t="s">
        <v>91</v>
      </c>
      <c r="E100" s="9" t="s">
        <v>190</v>
      </c>
      <c r="F100" s="27" t="s">
        <v>0</v>
      </c>
      <c r="G100" s="28"/>
      <c r="H100" s="101">
        <v>1</v>
      </c>
      <c r="I100" s="102">
        <v>0</v>
      </c>
      <c r="J100" s="115">
        <f t="shared" si="2"/>
        <v>0</v>
      </c>
    </row>
    <row r="101" spans="2:10" ht="19.5">
      <c r="B101" s="71"/>
      <c r="C101" s="16">
        <v>5.0999999999999996</v>
      </c>
      <c r="D101" s="20" t="s">
        <v>92</v>
      </c>
      <c r="E101" s="9" t="s">
        <v>191</v>
      </c>
      <c r="F101" s="27" t="s">
        <v>0</v>
      </c>
      <c r="G101" s="28"/>
      <c r="H101" s="101">
        <v>1</v>
      </c>
      <c r="I101" s="102">
        <v>0</v>
      </c>
      <c r="J101" s="115">
        <f t="shared" si="2"/>
        <v>0</v>
      </c>
    </row>
    <row r="102" spans="2:10" ht="19.5">
      <c r="B102" s="71"/>
      <c r="C102" s="16">
        <v>5.1100000000000003</v>
      </c>
      <c r="D102" s="20" t="s">
        <v>93</v>
      </c>
      <c r="E102" s="9" t="s">
        <v>192</v>
      </c>
      <c r="F102" s="27" t="s">
        <v>0</v>
      </c>
      <c r="G102" s="28"/>
      <c r="H102" s="101">
        <v>1</v>
      </c>
      <c r="I102" s="102">
        <v>0</v>
      </c>
      <c r="J102" s="115">
        <f t="shared" si="2"/>
        <v>0</v>
      </c>
    </row>
    <row r="103" spans="2:10" ht="29.25">
      <c r="B103" s="71"/>
      <c r="C103" s="16">
        <v>5.12</v>
      </c>
      <c r="D103" s="20" t="s">
        <v>94</v>
      </c>
      <c r="E103" s="9" t="s">
        <v>246</v>
      </c>
      <c r="F103" s="27" t="s">
        <v>0</v>
      </c>
      <c r="G103" s="28"/>
      <c r="H103" s="101">
        <v>1</v>
      </c>
      <c r="I103" s="102">
        <v>0</v>
      </c>
      <c r="J103" s="115">
        <f t="shared" si="2"/>
        <v>0</v>
      </c>
    </row>
    <row r="104" spans="2:10" ht="19.5">
      <c r="B104" s="71"/>
      <c r="C104" s="16">
        <v>5.13</v>
      </c>
      <c r="D104" s="20" t="s">
        <v>95</v>
      </c>
      <c r="E104" s="9" t="s">
        <v>193</v>
      </c>
      <c r="F104" s="27" t="s">
        <v>0</v>
      </c>
      <c r="G104" s="28"/>
      <c r="H104" s="101">
        <v>1</v>
      </c>
      <c r="I104" s="102">
        <v>0</v>
      </c>
      <c r="J104" s="115">
        <f t="shared" si="2"/>
        <v>0</v>
      </c>
    </row>
    <row r="105" spans="2:10" ht="19.5">
      <c r="B105" s="71"/>
      <c r="C105" s="16">
        <v>5.14</v>
      </c>
      <c r="D105" s="20" t="s">
        <v>97</v>
      </c>
      <c r="E105" s="9" t="s">
        <v>194</v>
      </c>
      <c r="F105" s="27" t="s">
        <v>0</v>
      </c>
      <c r="G105" s="28"/>
      <c r="H105" s="101">
        <v>1</v>
      </c>
      <c r="I105" s="102">
        <v>0</v>
      </c>
      <c r="J105" s="115">
        <f t="shared" si="2"/>
        <v>0</v>
      </c>
    </row>
    <row r="106" spans="2:10" ht="19.5">
      <c r="B106" s="71"/>
      <c r="C106" s="16">
        <v>5.15</v>
      </c>
      <c r="D106" s="20" t="s">
        <v>98</v>
      </c>
      <c r="E106" s="9" t="s">
        <v>195</v>
      </c>
      <c r="F106" s="27" t="s">
        <v>0</v>
      </c>
      <c r="G106" s="28"/>
      <c r="H106" s="101">
        <v>1</v>
      </c>
      <c r="I106" s="102">
        <v>0</v>
      </c>
      <c r="J106" s="115">
        <f t="shared" si="2"/>
        <v>0</v>
      </c>
    </row>
    <row r="107" spans="2:10" ht="19.5">
      <c r="B107" s="71"/>
      <c r="C107" s="16">
        <v>5.16</v>
      </c>
      <c r="D107" s="20" t="s">
        <v>99</v>
      </c>
      <c r="E107" s="9" t="s">
        <v>247</v>
      </c>
      <c r="F107" s="27" t="s">
        <v>0</v>
      </c>
      <c r="G107" s="28"/>
      <c r="H107" s="101">
        <v>1</v>
      </c>
      <c r="I107" s="102">
        <v>0</v>
      </c>
      <c r="J107" s="115">
        <f>H107*I107</f>
        <v>0</v>
      </c>
    </row>
    <row r="108" spans="2:10" ht="29.25">
      <c r="B108" s="71"/>
      <c r="C108" s="16">
        <v>5.17</v>
      </c>
      <c r="D108" s="20" t="s">
        <v>100</v>
      </c>
      <c r="E108" s="9" t="s">
        <v>248</v>
      </c>
      <c r="F108" s="27" t="s">
        <v>0</v>
      </c>
      <c r="G108" s="28"/>
      <c r="H108" s="101">
        <v>1</v>
      </c>
      <c r="I108" s="102">
        <v>0</v>
      </c>
      <c r="J108" s="115">
        <f t="shared" si="2"/>
        <v>0</v>
      </c>
    </row>
    <row r="109" spans="2:10" ht="29.25">
      <c r="B109" s="71"/>
      <c r="C109" s="16">
        <v>5.18</v>
      </c>
      <c r="D109" s="20" t="s">
        <v>101</v>
      </c>
      <c r="E109" s="9" t="s">
        <v>196</v>
      </c>
      <c r="F109" s="27" t="s">
        <v>0</v>
      </c>
      <c r="G109" s="28"/>
      <c r="H109" s="101">
        <v>1</v>
      </c>
      <c r="I109" s="102">
        <v>0</v>
      </c>
      <c r="J109" s="115">
        <f t="shared" si="2"/>
        <v>0</v>
      </c>
    </row>
    <row r="110" spans="2:10" ht="29.25">
      <c r="B110" s="71"/>
      <c r="C110" s="16">
        <v>5.19</v>
      </c>
      <c r="D110" s="20" t="s">
        <v>102</v>
      </c>
      <c r="E110" s="5" t="s">
        <v>197</v>
      </c>
      <c r="F110" s="27" t="s">
        <v>0</v>
      </c>
      <c r="G110" s="28"/>
      <c r="H110" s="101">
        <v>1</v>
      </c>
      <c r="I110" s="102">
        <v>0</v>
      </c>
      <c r="J110" s="115">
        <f t="shared" si="2"/>
        <v>0</v>
      </c>
    </row>
    <row r="111" spans="2:10" ht="19.5">
      <c r="B111" s="71"/>
      <c r="C111" s="16">
        <v>5.2</v>
      </c>
      <c r="D111" s="20" t="s">
        <v>103</v>
      </c>
      <c r="E111" s="9" t="s">
        <v>199</v>
      </c>
      <c r="F111" s="27" t="s">
        <v>0</v>
      </c>
      <c r="G111" s="28"/>
      <c r="H111" s="101">
        <v>1</v>
      </c>
      <c r="I111" s="102">
        <v>0</v>
      </c>
      <c r="J111" s="115">
        <f t="shared" si="2"/>
        <v>0</v>
      </c>
    </row>
    <row r="112" spans="2:10" ht="19.5">
      <c r="B112" s="71"/>
      <c r="C112" s="16">
        <v>5.21</v>
      </c>
      <c r="D112" s="20" t="s">
        <v>96</v>
      </c>
      <c r="E112" s="9" t="s">
        <v>198</v>
      </c>
      <c r="F112" s="27" t="s">
        <v>0</v>
      </c>
      <c r="G112" s="28"/>
      <c r="H112" s="101">
        <v>1</v>
      </c>
      <c r="I112" s="102">
        <v>0</v>
      </c>
      <c r="J112" s="115">
        <f t="shared" si="2"/>
        <v>0</v>
      </c>
    </row>
    <row r="113" spans="2:10" ht="29.25">
      <c r="B113" s="71"/>
      <c r="C113" s="16">
        <v>5.22</v>
      </c>
      <c r="D113" s="20" t="s">
        <v>104</v>
      </c>
      <c r="E113" s="9" t="s">
        <v>200</v>
      </c>
      <c r="F113" s="27" t="s">
        <v>0</v>
      </c>
      <c r="G113" s="28"/>
      <c r="H113" s="101">
        <v>1</v>
      </c>
      <c r="I113" s="102">
        <v>0</v>
      </c>
      <c r="J113" s="115">
        <f t="shared" si="2"/>
        <v>0</v>
      </c>
    </row>
    <row r="114" spans="2:10" ht="29.25">
      <c r="B114" s="71"/>
      <c r="C114" s="16">
        <v>5.23</v>
      </c>
      <c r="D114" s="20" t="s">
        <v>105</v>
      </c>
      <c r="E114" s="9" t="s">
        <v>201</v>
      </c>
      <c r="F114" s="27" t="s">
        <v>1</v>
      </c>
      <c r="G114" s="28"/>
      <c r="H114" s="101">
        <v>216</v>
      </c>
      <c r="I114" s="102">
        <v>0</v>
      </c>
      <c r="J114" s="115">
        <f t="shared" si="2"/>
        <v>0</v>
      </c>
    </row>
    <row r="115" spans="2:10" ht="29.25">
      <c r="B115" s="71"/>
      <c r="C115" s="16">
        <v>5.24</v>
      </c>
      <c r="D115" s="20" t="s">
        <v>106</v>
      </c>
      <c r="E115" s="9" t="s">
        <v>202</v>
      </c>
      <c r="F115" s="27" t="s">
        <v>1</v>
      </c>
      <c r="G115" s="28"/>
      <c r="H115" s="101">
        <v>80</v>
      </c>
      <c r="I115" s="102">
        <v>0</v>
      </c>
      <c r="J115" s="115">
        <f>H115*I115</f>
        <v>0</v>
      </c>
    </row>
    <row r="116" spans="2:10" ht="29.25">
      <c r="B116" s="71"/>
      <c r="C116" s="16">
        <v>5.25</v>
      </c>
      <c r="D116" s="20" t="s">
        <v>107</v>
      </c>
      <c r="E116" s="9" t="s">
        <v>203</v>
      </c>
      <c r="F116" s="27" t="s">
        <v>0</v>
      </c>
      <c r="G116" s="28"/>
      <c r="H116" s="101">
        <v>1</v>
      </c>
      <c r="I116" s="102">
        <v>0</v>
      </c>
      <c r="J116" s="115">
        <f t="shared" si="2"/>
        <v>0</v>
      </c>
    </row>
    <row r="117" spans="2:10" ht="29.25">
      <c r="B117" s="71"/>
      <c r="C117" s="16">
        <v>5.26</v>
      </c>
      <c r="D117" s="20" t="s">
        <v>108</v>
      </c>
      <c r="E117" s="9" t="s">
        <v>249</v>
      </c>
      <c r="F117" s="27" t="s">
        <v>0</v>
      </c>
      <c r="G117" s="28"/>
      <c r="H117" s="101">
        <v>1</v>
      </c>
      <c r="I117" s="102">
        <v>0</v>
      </c>
      <c r="J117" s="115">
        <f t="shared" si="2"/>
        <v>0</v>
      </c>
    </row>
    <row r="118" spans="2:10" ht="29.25">
      <c r="B118" s="71"/>
      <c r="C118" s="16">
        <v>5.27</v>
      </c>
      <c r="D118" s="20" t="s">
        <v>109</v>
      </c>
      <c r="E118" s="9" t="s">
        <v>204</v>
      </c>
      <c r="F118" s="27" t="s">
        <v>0</v>
      </c>
      <c r="G118" s="28"/>
      <c r="H118" s="101">
        <v>1</v>
      </c>
      <c r="I118" s="102">
        <v>0</v>
      </c>
      <c r="J118" s="115">
        <f t="shared" si="2"/>
        <v>0</v>
      </c>
    </row>
    <row r="119" spans="2:10" ht="29.25">
      <c r="B119" s="71"/>
      <c r="C119" s="16">
        <v>5.28</v>
      </c>
      <c r="D119" s="20" t="s">
        <v>110</v>
      </c>
      <c r="E119" s="9" t="s">
        <v>205</v>
      </c>
      <c r="F119" s="27" t="s">
        <v>1</v>
      </c>
      <c r="G119" s="28"/>
      <c r="H119" s="101">
        <v>216</v>
      </c>
      <c r="I119" s="102">
        <v>0</v>
      </c>
      <c r="J119" s="115">
        <f t="shared" si="2"/>
        <v>0</v>
      </c>
    </row>
    <row r="120" spans="2:10" ht="19.5">
      <c r="B120" s="71"/>
      <c r="C120" s="16">
        <v>5.29</v>
      </c>
      <c r="D120" s="20" t="s">
        <v>111</v>
      </c>
      <c r="E120" s="9" t="s">
        <v>250</v>
      </c>
      <c r="F120" s="27" t="s">
        <v>0</v>
      </c>
      <c r="G120" s="28"/>
      <c r="H120" s="101">
        <v>1</v>
      </c>
      <c r="I120" s="102">
        <v>0</v>
      </c>
      <c r="J120" s="115">
        <f>H120*I120</f>
        <v>0</v>
      </c>
    </row>
    <row r="121" spans="2:10" ht="19.5">
      <c r="B121" s="71"/>
      <c r="C121" s="16">
        <v>5.3000000000000096</v>
      </c>
      <c r="D121" s="20" t="s">
        <v>112</v>
      </c>
      <c r="E121" s="9" t="s">
        <v>206</v>
      </c>
      <c r="F121" s="27" t="s">
        <v>0</v>
      </c>
      <c r="G121" s="28"/>
      <c r="H121" s="101">
        <v>1</v>
      </c>
      <c r="I121" s="102">
        <v>0</v>
      </c>
      <c r="J121" s="115">
        <f t="shared" si="2"/>
        <v>0</v>
      </c>
    </row>
    <row r="122" spans="2:10" ht="29.25">
      <c r="B122" s="71"/>
      <c r="C122" s="16">
        <v>5.3100000000000103</v>
      </c>
      <c r="D122" s="20" t="s">
        <v>113</v>
      </c>
      <c r="E122" s="9" t="s">
        <v>251</v>
      </c>
      <c r="F122" s="27" t="s">
        <v>0</v>
      </c>
      <c r="G122" s="28"/>
      <c r="H122" s="101">
        <v>1</v>
      </c>
      <c r="I122" s="102">
        <v>0</v>
      </c>
      <c r="J122" s="115">
        <f t="shared" si="2"/>
        <v>0</v>
      </c>
    </row>
    <row r="123" spans="2:10" ht="19.5">
      <c r="B123" s="71"/>
      <c r="C123" s="16">
        <v>5.3200000000000101</v>
      </c>
      <c r="D123" s="20" t="s">
        <v>114</v>
      </c>
      <c r="E123" s="9" t="s">
        <v>252</v>
      </c>
      <c r="F123" s="27" t="s">
        <v>0</v>
      </c>
      <c r="G123" s="28"/>
      <c r="H123" s="101">
        <v>1</v>
      </c>
      <c r="I123" s="102">
        <v>0</v>
      </c>
      <c r="J123" s="115">
        <f t="shared" si="2"/>
        <v>0</v>
      </c>
    </row>
    <row r="124" spans="2:10" ht="19.5">
      <c r="B124" s="71"/>
      <c r="C124" s="16">
        <v>5.3300000000000098</v>
      </c>
      <c r="D124" s="20" t="s">
        <v>115</v>
      </c>
      <c r="E124" s="9" t="s">
        <v>207</v>
      </c>
      <c r="F124" s="27" t="s">
        <v>0</v>
      </c>
      <c r="G124" s="28"/>
      <c r="H124" s="101">
        <v>1</v>
      </c>
      <c r="I124" s="102">
        <v>0</v>
      </c>
      <c r="J124" s="115">
        <f t="shared" si="2"/>
        <v>0</v>
      </c>
    </row>
    <row r="125" spans="2:10" ht="29.25">
      <c r="B125" s="71"/>
      <c r="C125" s="16">
        <v>5.3400000000000096</v>
      </c>
      <c r="D125" s="20" t="s">
        <v>116</v>
      </c>
      <c r="E125" s="9" t="s">
        <v>208</v>
      </c>
      <c r="F125" s="27" t="s">
        <v>0</v>
      </c>
      <c r="G125" s="28"/>
      <c r="H125" s="101">
        <v>1</v>
      </c>
      <c r="I125" s="102">
        <v>0</v>
      </c>
      <c r="J125" s="115">
        <f t="shared" si="2"/>
        <v>0</v>
      </c>
    </row>
    <row r="126" spans="2:10" ht="29.25">
      <c r="B126" s="71"/>
      <c r="C126" s="16">
        <v>5.3500000000000103</v>
      </c>
      <c r="D126" s="20" t="s">
        <v>117</v>
      </c>
      <c r="E126" s="9" t="s">
        <v>209</v>
      </c>
      <c r="F126" s="27" t="s">
        <v>0</v>
      </c>
      <c r="G126" s="28"/>
      <c r="H126" s="101">
        <v>1</v>
      </c>
      <c r="I126" s="102">
        <v>0</v>
      </c>
      <c r="J126" s="115">
        <f t="shared" ref="J126" si="3">H126*I126</f>
        <v>0</v>
      </c>
    </row>
    <row r="127" spans="2:10" ht="126.75">
      <c r="B127" s="71"/>
      <c r="C127" s="16">
        <v>5.3600000000000101</v>
      </c>
      <c r="D127" s="130" t="s">
        <v>223</v>
      </c>
      <c r="E127" s="5" t="s">
        <v>253</v>
      </c>
      <c r="F127" s="27" t="s">
        <v>0</v>
      </c>
      <c r="G127" s="28"/>
      <c r="H127" s="101">
        <v>1</v>
      </c>
      <c r="I127" s="102">
        <v>0</v>
      </c>
      <c r="J127" s="115">
        <f t="shared" ref="J127" si="4">H127*I127</f>
        <v>0</v>
      </c>
    </row>
    <row r="128" spans="2:10" ht="98.25" thickBot="1">
      <c r="B128" s="71"/>
      <c r="C128" s="131">
        <v>5.3700000000000099</v>
      </c>
      <c r="D128" s="132" t="s">
        <v>224</v>
      </c>
      <c r="E128" s="25" t="s">
        <v>225</v>
      </c>
      <c r="F128" s="29" t="s">
        <v>0</v>
      </c>
      <c r="G128" s="30"/>
      <c r="H128" s="106">
        <v>1</v>
      </c>
      <c r="I128" s="107">
        <v>0</v>
      </c>
      <c r="J128" s="108">
        <f t="shared" si="2"/>
        <v>0</v>
      </c>
    </row>
    <row r="129" spans="3:10" ht="24" customHeight="1" thickBot="1">
      <c r="G129" s="48" t="s">
        <v>121</v>
      </c>
      <c r="H129" s="48"/>
      <c r="I129" s="48"/>
      <c r="J129" s="135">
        <f>SUM(J91+J49+J33+J24+J17)</f>
        <v>0</v>
      </c>
    </row>
    <row r="130" spans="3:10" ht="17.25" customHeight="1" thickBot="1">
      <c r="C130" s="136" t="s">
        <v>118</v>
      </c>
      <c r="D130" s="136"/>
      <c r="E130" s="136"/>
      <c r="F130" s="137"/>
      <c r="G130" s="138" t="s">
        <v>7</v>
      </c>
      <c r="H130" s="11" t="s">
        <v>3</v>
      </c>
      <c r="I130" s="22">
        <v>0</v>
      </c>
      <c r="J130" s="139">
        <f>I130*J129</f>
        <v>0</v>
      </c>
    </row>
    <row r="131" spans="3:10" ht="25.5" customHeight="1" thickBot="1">
      <c r="C131" s="140">
        <v>1</v>
      </c>
      <c r="D131" s="141" t="s">
        <v>212</v>
      </c>
      <c r="E131" s="141"/>
      <c r="F131" s="137"/>
      <c r="G131" s="138" t="s">
        <v>8</v>
      </c>
      <c r="H131" s="11" t="s">
        <v>5</v>
      </c>
      <c r="I131" s="22">
        <v>0</v>
      </c>
      <c r="J131" s="139">
        <f>I131*J129</f>
        <v>0</v>
      </c>
    </row>
    <row r="132" spans="3:10" ht="17.25" customHeight="1" thickBot="1">
      <c r="C132" s="140">
        <v>2</v>
      </c>
      <c r="D132" s="141" t="s">
        <v>213</v>
      </c>
      <c r="E132" s="141"/>
      <c r="F132" s="137"/>
      <c r="G132" s="138" t="s">
        <v>9</v>
      </c>
      <c r="H132" s="11" t="s">
        <v>6</v>
      </c>
      <c r="I132" s="22">
        <v>0</v>
      </c>
      <c r="J132" s="139">
        <f>I132*J129</f>
        <v>0</v>
      </c>
    </row>
    <row r="133" spans="3:10" ht="17.25" customHeight="1" thickBot="1">
      <c r="C133" s="140">
        <v>3</v>
      </c>
      <c r="D133" s="141" t="s">
        <v>214</v>
      </c>
      <c r="E133" s="141"/>
      <c r="F133" s="137"/>
      <c r="G133" s="138" t="s">
        <v>10</v>
      </c>
      <c r="H133" s="23" t="s">
        <v>11</v>
      </c>
      <c r="I133" s="24">
        <v>0.19</v>
      </c>
      <c r="J133" s="139">
        <f>I133*J132</f>
        <v>0</v>
      </c>
    </row>
    <row r="134" spans="3:10" ht="20.45" customHeight="1" thickBot="1">
      <c r="C134" s="140">
        <v>4</v>
      </c>
      <c r="D134" s="141" t="s">
        <v>215</v>
      </c>
      <c r="E134" s="141"/>
      <c r="F134" s="137"/>
      <c r="H134" s="142" t="s">
        <v>4</v>
      </c>
      <c r="I134" s="143"/>
      <c r="J134" s="144">
        <f>SUM(J129:J133)</f>
        <v>0</v>
      </c>
    </row>
    <row r="135" spans="3:10">
      <c r="C135" s="140">
        <v>5</v>
      </c>
      <c r="D135" s="141" t="s">
        <v>216</v>
      </c>
      <c r="E135" s="141"/>
      <c r="F135" s="137"/>
    </row>
    <row r="136" spans="3:10">
      <c r="C136" s="140">
        <v>6</v>
      </c>
      <c r="D136" s="141" t="s">
        <v>217</v>
      </c>
      <c r="E136" s="141"/>
      <c r="F136" s="137"/>
    </row>
    <row r="137" spans="3:10">
      <c r="C137" s="140">
        <v>7</v>
      </c>
      <c r="D137" s="141" t="s">
        <v>218</v>
      </c>
      <c r="E137" s="141"/>
      <c r="F137" s="137"/>
    </row>
    <row r="138" spans="3:10">
      <c r="C138" s="140">
        <v>8</v>
      </c>
      <c r="D138" s="141" t="s">
        <v>219</v>
      </c>
      <c r="E138" s="141"/>
      <c r="F138" s="137"/>
    </row>
    <row r="139" spans="3:10" ht="23.25" customHeight="1">
      <c r="C139" s="140">
        <v>9</v>
      </c>
      <c r="D139" s="141" t="s">
        <v>220</v>
      </c>
      <c r="E139" s="141"/>
      <c r="F139" s="137"/>
    </row>
    <row r="140" spans="3:10" ht="26.25" customHeight="1">
      <c r="C140" s="140">
        <v>10</v>
      </c>
      <c r="D140" s="141" t="s">
        <v>221</v>
      </c>
      <c r="E140" s="141"/>
      <c r="F140" s="133"/>
      <c r="G140" s="133"/>
      <c r="H140" s="133"/>
    </row>
    <row r="141" spans="3:10" ht="23.25" customHeight="1">
      <c r="C141" s="140">
        <v>11</v>
      </c>
      <c r="D141" s="141" t="s">
        <v>222</v>
      </c>
      <c r="E141" s="141"/>
      <c r="F141" s="133"/>
      <c r="G141" s="133"/>
      <c r="H141" s="133"/>
    </row>
    <row r="142" spans="3:10" ht="30.75" customHeight="1">
      <c r="C142" s="140">
        <v>12</v>
      </c>
      <c r="D142" s="141" t="s">
        <v>226</v>
      </c>
      <c r="E142" s="141"/>
    </row>
  </sheetData>
  <mergeCells count="139">
    <mergeCell ref="D17:H17"/>
    <mergeCell ref="D24:H24"/>
    <mergeCell ref="D33:H33"/>
    <mergeCell ref="D49:H49"/>
    <mergeCell ref="D91:H91"/>
    <mergeCell ref="D141:E141"/>
    <mergeCell ref="D134:E134"/>
    <mergeCell ref="D135:E135"/>
    <mergeCell ref="D136:E136"/>
    <mergeCell ref="D137:E137"/>
    <mergeCell ref="D138:E138"/>
    <mergeCell ref="D140:E140"/>
    <mergeCell ref="D139:E139"/>
    <mergeCell ref="F27:G27"/>
    <mergeCell ref="F28:G28"/>
    <mergeCell ref="F29:G29"/>
    <mergeCell ref="F30:G30"/>
    <mergeCell ref="F31:G31"/>
    <mergeCell ref="F21:G21"/>
    <mergeCell ref="F22:G22"/>
    <mergeCell ref="F23:G23"/>
    <mergeCell ref="F26:G26"/>
    <mergeCell ref="F38:G38"/>
    <mergeCell ref="F39:G39"/>
    <mergeCell ref="C5:J5"/>
    <mergeCell ref="C10:J10"/>
    <mergeCell ref="C2:J2"/>
    <mergeCell ref="C4:J4"/>
    <mergeCell ref="C3:J3"/>
    <mergeCell ref="C6:J6"/>
    <mergeCell ref="C7:J7"/>
    <mergeCell ref="H134:I134"/>
    <mergeCell ref="G129:I129"/>
    <mergeCell ref="C12:E12"/>
    <mergeCell ref="C15:J15"/>
    <mergeCell ref="G12:J12"/>
    <mergeCell ref="C130:E130"/>
    <mergeCell ref="D131:E131"/>
    <mergeCell ref="D132:E132"/>
    <mergeCell ref="D133:E133"/>
    <mergeCell ref="F18:G18"/>
    <mergeCell ref="F19:G19"/>
    <mergeCell ref="F13:G13"/>
    <mergeCell ref="F20:G20"/>
    <mergeCell ref="C8:J8"/>
    <mergeCell ref="C9:J9"/>
    <mergeCell ref="C11:J11"/>
    <mergeCell ref="F25:G25"/>
    <mergeCell ref="F40:G40"/>
    <mergeCell ref="F41:G41"/>
    <mergeCell ref="F42:G42"/>
    <mergeCell ref="F32:G32"/>
    <mergeCell ref="F34:G34"/>
    <mergeCell ref="F35:G35"/>
    <mergeCell ref="F36:G36"/>
    <mergeCell ref="F37:G37"/>
    <mergeCell ref="F50:G50"/>
    <mergeCell ref="F51:G51"/>
    <mergeCell ref="F52:G52"/>
    <mergeCell ref="F53:G53"/>
    <mergeCell ref="F54:G54"/>
    <mergeCell ref="F43:G43"/>
    <mergeCell ref="F44:G44"/>
    <mergeCell ref="F45:G45"/>
    <mergeCell ref="F46:G46"/>
    <mergeCell ref="F47:G47"/>
    <mergeCell ref="F60:G60"/>
    <mergeCell ref="F61:G61"/>
    <mergeCell ref="F62:G62"/>
    <mergeCell ref="F63:G63"/>
    <mergeCell ref="F64:G64"/>
    <mergeCell ref="F55:G55"/>
    <mergeCell ref="F56:G56"/>
    <mergeCell ref="F57:G57"/>
    <mergeCell ref="F58:G58"/>
    <mergeCell ref="F59:G59"/>
    <mergeCell ref="F70:G70"/>
    <mergeCell ref="F71:G71"/>
    <mergeCell ref="F72:G72"/>
    <mergeCell ref="F73:G73"/>
    <mergeCell ref="F74:G74"/>
    <mergeCell ref="F65:G65"/>
    <mergeCell ref="F66:G66"/>
    <mergeCell ref="F67:G67"/>
    <mergeCell ref="F68:G68"/>
    <mergeCell ref="F69:G69"/>
    <mergeCell ref="F80:G80"/>
    <mergeCell ref="F81:G81"/>
    <mergeCell ref="F82:G82"/>
    <mergeCell ref="F83:G83"/>
    <mergeCell ref="F84:G84"/>
    <mergeCell ref="F75:G75"/>
    <mergeCell ref="F76:G76"/>
    <mergeCell ref="F77:G77"/>
    <mergeCell ref="F78:G78"/>
    <mergeCell ref="F79:G79"/>
    <mergeCell ref="F92:G92"/>
    <mergeCell ref="F93:G93"/>
    <mergeCell ref="F94:G94"/>
    <mergeCell ref="F95:G95"/>
    <mergeCell ref="F96:G96"/>
    <mergeCell ref="F85:G85"/>
    <mergeCell ref="F86:G86"/>
    <mergeCell ref="F87:G87"/>
    <mergeCell ref="F88:G88"/>
    <mergeCell ref="F89:G89"/>
    <mergeCell ref="F102:G102"/>
    <mergeCell ref="F103:G103"/>
    <mergeCell ref="F104:G104"/>
    <mergeCell ref="F105:G105"/>
    <mergeCell ref="F106:G106"/>
    <mergeCell ref="F97:G97"/>
    <mergeCell ref="F98:G98"/>
    <mergeCell ref="F99:G99"/>
    <mergeCell ref="F100:G100"/>
    <mergeCell ref="F101:G101"/>
    <mergeCell ref="F112:G112"/>
    <mergeCell ref="F113:G113"/>
    <mergeCell ref="F114:G114"/>
    <mergeCell ref="F115:G115"/>
    <mergeCell ref="F116:G116"/>
    <mergeCell ref="F107:G107"/>
    <mergeCell ref="F108:G108"/>
    <mergeCell ref="F109:G109"/>
    <mergeCell ref="F110:G110"/>
    <mergeCell ref="F111:G111"/>
    <mergeCell ref="D142:E142"/>
    <mergeCell ref="F122:G122"/>
    <mergeCell ref="F123:G123"/>
    <mergeCell ref="F124:G124"/>
    <mergeCell ref="F125:G125"/>
    <mergeCell ref="F128:G128"/>
    <mergeCell ref="F117:G117"/>
    <mergeCell ref="F118:G118"/>
    <mergeCell ref="F119:G119"/>
    <mergeCell ref="F120:G120"/>
    <mergeCell ref="F121:G121"/>
    <mergeCell ref="F126:G126"/>
    <mergeCell ref="F127:G1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RETIE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CTVACIO</dc:title>
  <dc:subject>FORMATO NUEVO DE COTIZACION</dc:subject>
  <dc:creator>ALEJANDRO</dc:creator>
  <cp:lastModifiedBy>Victor Andres Vargas Peña</cp:lastModifiedBy>
  <dcterms:created xsi:type="dcterms:W3CDTF">2023-08-17T12:16:26Z</dcterms:created>
  <dcterms:modified xsi:type="dcterms:W3CDTF">2023-09-05T22:55:50Z</dcterms:modified>
</cp:coreProperties>
</file>