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.3\juridica\COMPRAS Y CONTRATACION\COMITE DE COMPRAS\2023\Dic - Ene - Feb\"/>
    </mc:Choice>
  </mc:AlternateContent>
  <bookViews>
    <workbookView xWindow="0" yWindow="0" windowWidth="20490" windowHeight="7320"/>
  </bookViews>
  <sheets>
    <sheet name="esterilizacion 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" i="3" l="1"/>
  <c r="O7" i="3"/>
  <c r="O8" i="3"/>
  <c r="O9" i="3"/>
  <c r="O10" i="3"/>
  <c r="O11" i="3"/>
  <c r="O12" i="3"/>
  <c r="O13" i="3"/>
  <c r="O14" i="3"/>
  <c r="O5" i="3"/>
  <c r="N6" i="3"/>
  <c r="N7" i="3"/>
  <c r="N8" i="3"/>
  <c r="N9" i="3"/>
  <c r="N10" i="3"/>
  <c r="N11" i="3"/>
  <c r="N12" i="3"/>
  <c r="N13" i="3"/>
  <c r="N14" i="3"/>
  <c r="N5" i="3"/>
  <c r="M6" i="3"/>
  <c r="M7" i="3"/>
  <c r="M8" i="3"/>
  <c r="M9" i="3"/>
  <c r="M10" i="3"/>
  <c r="M11" i="3"/>
  <c r="M12" i="3"/>
  <c r="M13" i="3"/>
  <c r="M14" i="3"/>
  <c r="M5" i="3"/>
</calcChain>
</file>

<file path=xl/sharedStrings.xml><?xml version="1.0" encoding="utf-8"?>
<sst xmlns="http://schemas.openxmlformats.org/spreadsheetml/2006/main" count="48" uniqueCount="45">
  <si>
    <t>V0000038</t>
  </si>
  <si>
    <t>INDICADOR BIOLOGICO DE LECTURA RAPIDA (CAJA X 50) 3M</t>
  </si>
  <si>
    <t>LD120000011</t>
  </si>
  <si>
    <t>ROLLO PLANO DE 20 CM * 200 METROS</t>
  </si>
  <si>
    <t>EST00001</t>
  </si>
  <si>
    <t>INTEGRADOR QUIMICO VAPOR BOLSA POR 500</t>
  </si>
  <si>
    <t>EST00003</t>
  </si>
  <si>
    <t>PAPEL POLIPROPILENO 100 X100 (NOVOTEX) CAJA X 100</t>
  </si>
  <si>
    <t>EST00002</t>
  </si>
  <si>
    <t>PAPEL POLIPROPILENO 120X120 (NOVOTEX) CAJA X 100</t>
  </si>
  <si>
    <t>EST00010</t>
  </si>
  <si>
    <t>BOWIE &amp; DICK 3M REFERENCIA 00135 LF</t>
  </si>
  <si>
    <t>V0000035</t>
  </si>
  <si>
    <t>INTEGRADOR QUÍMICO OXIDO DE ETILENO.</t>
  </si>
  <si>
    <t>LD120000009</t>
  </si>
  <si>
    <t>CINTA AUTOADHESIVA CONTROL QUIMICO A VAPOR</t>
  </si>
  <si>
    <t>LD120000015</t>
  </si>
  <si>
    <t>ROLLO PLANO DE 200 CM X 250 MM</t>
  </si>
  <si>
    <t>EQ0000071</t>
  </si>
  <si>
    <t>HOJAS PARA VIDEO LARINGOSCOPIO MC GRATH X3</t>
  </si>
  <si>
    <t>FORMATO DE COTIZACIÓN DE INSUMOS</t>
  </si>
  <si>
    <t xml:space="preserve">ITEM </t>
  </si>
  <si>
    <t>CODIGO HUN</t>
  </si>
  <si>
    <t xml:space="preserve">NOMBRE GENERICO </t>
  </si>
  <si>
    <t>MARCA REQUERIDA</t>
  </si>
  <si>
    <t>UNIDAD DE EMPAQUE REQUERIDA</t>
  </si>
  <si>
    <t>CANTIDAD TRIMESTRE</t>
  </si>
  <si>
    <t xml:space="preserve">PROVEEDOR </t>
  </si>
  <si>
    <t>NIT (SIN DIGITO)</t>
  </si>
  <si>
    <t>REGISTRO INVIMA</t>
  </si>
  <si>
    <t>NOMBRE GENERICO</t>
  </si>
  <si>
    <t>NOMBRE COMERCIAL</t>
  </si>
  <si>
    <t xml:space="preserve">VALOR UNITARIO </t>
  </si>
  <si>
    <t xml:space="preserve">IVA </t>
  </si>
  <si>
    <t xml:space="preserve">VALOR UNITARIO CON IVA </t>
  </si>
  <si>
    <t xml:space="preserve">VALOR TOTAL </t>
  </si>
  <si>
    <t xml:space="preserve">OBSERVACIONES </t>
  </si>
  <si>
    <t>UND</t>
  </si>
  <si>
    <t xml:space="preserve">UND </t>
  </si>
  <si>
    <t>CJ X 50</t>
  </si>
  <si>
    <t>CJ X 30 (5BL*6UND)</t>
  </si>
  <si>
    <t xml:space="preserve">PQ X 200 </t>
  </si>
  <si>
    <t>PQ X 500</t>
  </si>
  <si>
    <t xml:space="preserve">CJ X 100 UND </t>
  </si>
  <si>
    <t>SOLICITUD DE COTIZACIÓN: abastecimiento insumos esterilización para los meses de Diciembre 2023 a Febrero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</si>
</sst>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0"/>
      <color theme="1"/>
      <name val="Arial Narrow"/>
      <family val="2"/>
    </font>
    <font>
      <b/>
      <sz val="20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Arial Narrow"/>
      <family val="2"/>
    </font>
    <font>
      <sz val="12"/>
      <color theme="1"/>
      <name val="Arial Narrow"/>
      <family val="2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/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2" borderId="7" xfId="1" applyFont="1" applyFill="1" applyBorder="1" applyAlignment="1" applyProtection="1">
      <alignment horizontal="center" vertical="center" wrapText="1"/>
      <protection locked="0"/>
    </xf>
    <xf numFmtId="0" fontId="6" fillId="2" borderId="7" xfId="1" applyFont="1" applyFill="1" applyBorder="1" applyAlignment="1" applyProtection="1">
      <alignment vertical="center" wrapText="1"/>
      <protection locked="0"/>
    </xf>
    <xf numFmtId="0" fontId="7" fillId="4" borderId="7" xfId="1" applyFont="1" applyFill="1" applyBorder="1" applyAlignment="1" applyProtection="1">
      <alignment horizontal="center" vertical="center" wrapText="1"/>
      <protection locked="0"/>
    </xf>
    <xf numFmtId="0" fontId="7" fillId="5" borderId="7" xfId="1" applyFont="1" applyFill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/>
    <xf numFmtId="0" fontId="9" fillId="0" borderId="7" xfId="0" applyFont="1" applyFill="1" applyBorder="1" applyAlignment="1">
      <alignment horizontal="center" wrapText="1"/>
    </xf>
    <xf numFmtId="0" fontId="9" fillId="0" borderId="0" xfId="0" applyFont="1"/>
    <xf numFmtId="0" fontId="9" fillId="0" borderId="1" xfId="0" applyFont="1" applyFill="1" applyBorder="1"/>
    <xf numFmtId="1" fontId="9" fillId="0" borderId="7" xfId="0" applyNumberFormat="1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164" fontId="9" fillId="0" borderId="7" xfId="0" applyNumberFormat="1" applyFont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wrapText="1"/>
    </xf>
    <xf numFmtId="0" fontId="9" fillId="0" borderId="0" xfId="0" applyFont="1" applyFill="1"/>
    <xf numFmtId="1" fontId="9" fillId="0" borderId="7" xfId="0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9" fillId="0" borderId="7" xfId="0" applyFont="1" applyBorder="1"/>
  </cellXfs>
  <cellStyles count="2">
    <cellStyle name="Normal" xfId="0" builtinId="0"/>
    <cellStyle name="Normal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0</xdr:row>
      <xdr:rowOff>1</xdr:rowOff>
    </xdr:from>
    <xdr:to>
      <xdr:col>1</xdr:col>
      <xdr:colOff>1143000</xdr:colOff>
      <xdr:row>1</xdr:row>
      <xdr:rowOff>0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79" r="4123"/>
        <a:stretch>
          <a:fillRect/>
        </a:stretch>
      </xdr:blipFill>
      <xdr:spPr bwMode="auto">
        <a:xfrm>
          <a:off x="19051" y="1"/>
          <a:ext cx="1485899" cy="552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171450</xdr:colOff>
      <xdr:row>0</xdr:row>
      <xdr:rowOff>0</xdr:rowOff>
    </xdr:from>
    <xdr:to>
      <xdr:col>2</xdr:col>
      <xdr:colOff>266699</xdr:colOff>
      <xdr:row>1</xdr:row>
      <xdr:rowOff>329749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79" r="4123"/>
        <a:stretch>
          <a:fillRect/>
        </a:stretch>
      </xdr:blipFill>
      <xdr:spPr bwMode="auto">
        <a:xfrm>
          <a:off x="171450" y="0"/>
          <a:ext cx="1352549" cy="882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abSelected="1" topLeftCell="A2" workbookViewId="0">
      <selection activeCell="I11" sqref="I11"/>
    </sheetView>
  </sheetViews>
  <sheetFormatPr baseColWidth="10" defaultRowHeight="15.75" x14ac:dyDescent="0.25"/>
  <cols>
    <col min="1" max="1" width="5.42578125" style="23" bestFit="1" customWidth="1"/>
    <col min="2" max="2" width="17.28515625" style="23" customWidth="1"/>
    <col min="3" max="3" width="60.85546875" style="24" customWidth="1"/>
    <col min="4" max="4" width="15" style="25" customWidth="1"/>
    <col min="5" max="5" width="13.140625" style="23" customWidth="1"/>
    <col min="6" max="6" width="13" style="23" customWidth="1"/>
    <col min="7" max="7" width="17" style="23" customWidth="1"/>
    <col min="8" max="8" width="19" style="23" customWidth="1"/>
    <col min="9" max="9" width="21.28515625" style="23" customWidth="1"/>
    <col min="10" max="10" width="21.85546875" style="25" customWidth="1"/>
    <col min="11" max="11" width="16.5703125" style="25" bestFit="1" customWidth="1"/>
    <col min="12" max="13" width="16.5703125" style="25" customWidth="1"/>
    <col min="14" max="14" width="16.140625" style="25" customWidth="1"/>
    <col min="15" max="15" width="20.42578125" style="25" customWidth="1"/>
    <col min="16" max="16384" width="11.42578125" style="25"/>
  </cols>
  <sheetData>
    <row r="1" spans="1:16" s="4" customFormat="1" ht="43.5" customHeight="1" x14ac:dyDescent="0.3">
      <c r="A1" s="1"/>
      <c r="B1" s="2"/>
      <c r="C1" s="3" t="s">
        <v>20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4" customFormat="1" ht="26.25" customHeight="1" x14ac:dyDescent="0.3">
      <c r="A2" s="5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s="4" customFormat="1" ht="16.5" x14ac:dyDescent="0.3">
      <c r="A3" s="8" t="s">
        <v>44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s="14" customFormat="1" ht="49.5" x14ac:dyDescent="0.25">
      <c r="A4" s="10" t="s">
        <v>21</v>
      </c>
      <c r="B4" s="10" t="s">
        <v>22</v>
      </c>
      <c r="C4" s="11" t="s">
        <v>23</v>
      </c>
      <c r="D4" s="11" t="s">
        <v>24</v>
      </c>
      <c r="E4" s="11" t="s">
        <v>25</v>
      </c>
      <c r="F4" s="11" t="s">
        <v>26</v>
      </c>
      <c r="G4" s="10" t="s">
        <v>27</v>
      </c>
      <c r="H4" s="10" t="s">
        <v>28</v>
      </c>
      <c r="I4" s="12" t="s">
        <v>29</v>
      </c>
      <c r="J4" s="12" t="s">
        <v>30</v>
      </c>
      <c r="K4" s="12" t="s">
        <v>31</v>
      </c>
      <c r="L4" s="13" t="s">
        <v>32</v>
      </c>
      <c r="M4" s="13" t="s">
        <v>33</v>
      </c>
      <c r="N4" s="13" t="s">
        <v>34</v>
      </c>
      <c r="O4" s="13" t="s">
        <v>35</v>
      </c>
      <c r="P4" s="13" t="s">
        <v>36</v>
      </c>
    </row>
    <row r="5" spans="1:16" s="18" customFormat="1" ht="31.5" x14ac:dyDescent="0.25">
      <c r="A5" s="15">
        <v>1</v>
      </c>
      <c r="B5" s="19" t="s">
        <v>10</v>
      </c>
      <c r="C5" s="28" t="s">
        <v>11</v>
      </c>
      <c r="D5" s="29"/>
      <c r="E5" s="17" t="s">
        <v>40</v>
      </c>
      <c r="F5" s="19">
        <v>8</v>
      </c>
      <c r="G5" s="20"/>
      <c r="H5" s="21"/>
      <c r="I5" s="21"/>
      <c r="J5" s="21"/>
      <c r="K5" s="21"/>
      <c r="L5" s="21">
        <v>0</v>
      </c>
      <c r="M5" s="21">
        <f>+L5*19%</f>
        <v>0</v>
      </c>
      <c r="N5" s="22">
        <f>+M5+L5</f>
        <v>0</v>
      </c>
      <c r="O5" s="21">
        <f>+N5*F5</f>
        <v>0</v>
      </c>
    </row>
    <row r="6" spans="1:16" s="18" customFormat="1" x14ac:dyDescent="0.25">
      <c r="A6" s="15">
        <v>2</v>
      </c>
      <c r="B6" s="19" t="s">
        <v>14</v>
      </c>
      <c r="C6" s="28" t="s">
        <v>15</v>
      </c>
      <c r="D6" s="29"/>
      <c r="E6" s="17" t="s">
        <v>37</v>
      </c>
      <c r="F6" s="19">
        <v>50</v>
      </c>
      <c r="G6" s="20"/>
      <c r="H6" s="21"/>
      <c r="I6" s="21"/>
      <c r="J6" s="21"/>
      <c r="K6" s="21"/>
      <c r="L6" s="21">
        <v>0</v>
      </c>
      <c r="M6" s="21">
        <f t="shared" ref="M6:M14" si="0">+L6*19%</f>
        <v>0</v>
      </c>
      <c r="N6" s="22">
        <f t="shared" ref="N6:N14" si="1">+M6+L6</f>
        <v>0</v>
      </c>
      <c r="O6" s="21">
        <f t="shared" ref="O6:O14" si="2">+N6*F6</f>
        <v>0</v>
      </c>
    </row>
    <row r="7" spans="1:16" s="18" customFormat="1" x14ac:dyDescent="0.25">
      <c r="A7" s="15">
        <v>3</v>
      </c>
      <c r="B7" s="19" t="s">
        <v>18</v>
      </c>
      <c r="C7" s="28" t="s">
        <v>19</v>
      </c>
      <c r="D7" s="29"/>
      <c r="E7" s="17" t="s">
        <v>39</v>
      </c>
      <c r="F7" s="19">
        <v>300</v>
      </c>
      <c r="G7" s="20"/>
      <c r="H7" s="21"/>
      <c r="I7" s="21"/>
      <c r="J7" s="21"/>
      <c r="K7" s="21"/>
      <c r="L7" s="21">
        <v>0</v>
      </c>
      <c r="M7" s="21">
        <f t="shared" si="0"/>
        <v>0</v>
      </c>
      <c r="N7" s="22">
        <f t="shared" si="1"/>
        <v>0</v>
      </c>
      <c r="O7" s="21">
        <f t="shared" si="2"/>
        <v>0</v>
      </c>
    </row>
    <row r="8" spans="1:16" ht="18" customHeight="1" x14ac:dyDescent="0.25">
      <c r="A8" s="15">
        <v>4</v>
      </c>
      <c r="B8" s="19" t="s">
        <v>0</v>
      </c>
      <c r="C8" s="28" t="s">
        <v>1</v>
      </c>
      <c r="D8" s="16"/>
      <c r="E8" s="17" t="s">
        <v>39</v>
      </c>
      <c r="F8" s="19">
        <v>4</v>
      </c>
      <c r="G8" s="26"/>
      <c r="H8" s="27"/>
      <c r="I8" s="27"/>
      <c r="J8" s="27"/>
      <c r="K8" s="27"/>
      <c r="L8" s="27">
        <v>0</v>
      </c>
      <c r="M8" s="21">
        <f t="shared" si="0"/>
        <v>0</v>
      </c>
      <c r="N8" s="22">
        <f t="shared" si="1"/>
        <v>0</v>
      </c>
      <c r="O8" s="21">
        <f t="shared" si="2"/>
        <v>0</v>
      </c>
    </row>
    <row r="9" spans="1:16" s="18" customFormat="1" x14ac:dyDescent="0.25">
      <c r="A9" s="15">
        <v>6</v>
      </c>
      <c r="B9" s="19" t="s">
        <v>12</v>
      </c>
      <c r="C9" s="28" t="s">
        <v>13</v>
      </c>
      <c r="D9" s="29"/>
      <c r="E9" s="17" t="s">
        <v>41</v>
      </c>
      <c r="F9" s="19">
        <v>10</v>
      </c>
      <c r="G9" s="20"/>
      <c r="H9" s="21"/>
      <c r="I9" s="21"/>
      <c r="J9" s="21"/>
      <c r="K9" s="21"/>
      <c r="L9" s="21">
        <v>0</v>
      </c>
      <c r="M9" s="21">
        <f t="shared" si="0"/>
        <v>0</v>
      </c>
      <c r="N9" s="22">
        <f t="shared" si="1"/>
        <v>0</v>
      </c>
      <c r="O9" s="21">
        <f t="shared" si="2"/>
        <v>0</v>
      </c>
    </row>
    <row r="10" spans="1:16" s="18" customFormat="1" x14ac:dyDescent="0.25">
      <c r="A10" s="15">
        <v>7</v>
      </c>
      <c r="B10" s="19" t="s">
        <v>4</v>
      </c>
      <c r="C10" s="28" t="s">
        <v>5</v>
      </c>
      <c r="D10" s="29"/>
      <c r="E10" s="17" t="s">
        <v>42</v>
      </c>
      <c r="F10" s="19">
        <v>45</v>
      </c>
      <c r="G10" s="20"/>
      <c r="H10" s="21"/>
      <c r="I10" s="21"/>
      <c r="J10" s="21"/>
      <c r="K10" s="21"/>
      <c r="L10" s="21">
        <v>0</v>
      </c>
      <c r="M10" s="21">
        <f t="shared" si="0"/>
        <v>0</v>
      </c>
      <c r="N10" s="22">
        <f t="shared" si="1"/>
        <v>0</v>
      </c>
      <c r="O10" s="21">
        <f t="shared" si="2"/>
        <v>0</v>
      </c>
    </row>
    <row r="11" spans="1:16" s="18" customFormat="1" ht="18" customHeight="1" x14ac:dyDescent="0.25">
      <c r="A11" s="15">
        <v>8</v>
      </c>
      <c r="B11" s="19" t="s">
        <v>6</v>
      </c>
      <c r="C11" s="28" t="s">
        <v>7</v>
      </c>
      <c r="D11" s="29"/>
      <c r="E11" s="17" t="s">
        <v>43</v>
      </c>
      <c r="F11" s="19">
        <v>24</v>
      </c>
      <c r="G11" s="20"/>
      <c r="H11" s="21"/>
      <c r="I11" s="21"/>
      <c r="J11" s="21"/>
      <c r="K11" s="21"/>
      <c r="L11" s="21">
        <v>0</v>
      </c>
      <c r="M11" s="21">
        <f t="shared" si="0"/>
        <v>0</v>
      </c>
      <c r="N11" s="22">
        <f t="shared" si="1"/>
        <v>0</v>
      </c>
      <c r="O11" s="21">
        <f t="shared" si="2"/>
        <v>0</v>
      </c>
    </row>
    <row r="12" spans="1:16" s="18" customFormat="1" ht="18" customHeight="1" x14ac:dyDescent="0.25">
      <c r="A12" s="15">
        <v>9</v>
      </c>
      <c r="B12" s="19" t="s">
        <v>8</v>
      </c>
      <c r="C12" s="28" t="s">
        <v>9</v>
      </c>
      <c r="D12" s="29"/>
      <c r="E12" s="17" t="s">
        <v>43</v>
      </c>
      <c r="F12" s="19">
        <v>45</v>
      </c>
      <c r="G12" s="20"/>
      <c r="H12" s="21"/>
      <c r="I12" s="21"/>
      <c r="J12" s="21"/>
      <c r="K12" s="21"/>
      <c r="L12" s="21">
        <v>0</v>
      </c>
      <c r="M12" s="21">
        <f t="shared" si="0"/>
        <v>0</v>
      </c>
      <c r="N12" s="22">
        <f t="shared" si="1"/>
        <v>0</v>
      </c>
      <c r="O12" s="21">
        <f t="shared" si="2"/>
        <v>0</v>
      </c>
    </row>
    <row r="13" spans="1:16" s="18" customFormat="1" x14ac:dyDescent="0.25">
      <c r="A13" s="15">
        <v>10</v>
      </c>
      <c r="B13" s="19" t="s">
        <v>2</v>
      </c>
      <c r="C13" s="28" t="s">
        <v>3</v>
      </c>
      <c r="D13" s="29"/>
      <c r="E13" s="17" t="s">
        <v>37</v>
      </c>
      <c r="F13" s="19">
        <v>12</v>
      </c>
      <c r="G13" s="20"/>
      <c r="H13" s="21"/>
      <c r="I13" s="21"/>
      <c r="J13" s="21"/>
      <c r="K13" s="21"/>
      <c r="L13" s="21">
        <v>0</v>
      </c>
      <c r="M13" s="21">
        <f t="shared" si="0"/>
        <v>0</v>
      </c>
      <c r="N13" s="22">
        <f t="shared" si="1"/>
        <v>0</v>
      </c>
      <c r="O13" s="21">
        <f t="shared" si="2"/>
        <v>0</v>
      </c>
    </row>
    <row r="14" spans="1:16" s="18" customFormat="1" x14ac:dyDescent="0.25">
      <c r="A14" s="15">
        <v>11</v>
      </c>
      <c r="B14" s="19" t="s">
        <v>16</v>
      </c>
      <c r="C14" s="28" t="s">
        <v>17</v>
      </c>
      <c r="D14" s="29"/>
      <c r="E14" s="17" t="s">
        <v>38</v>
      </c>
      <c r="F14" s="19">
        <v>13</v>
      </c>
      <c r="G14" s="20"/>
      <c r="H14" s="21"/>
      <c r="I14" s="21"/>
      <c r="J14" s="21"/>
      <c r="K14" s="21"/>
      <c r="L14" s="21">
        <v>0</v>
      </c>
      <c r="M14" s="21">
        <f t="shared" si="0"/>
        <v>0</v>
      </c>
      <c r="N14" s="22">
        <f t="shared" si="1"/>
        <v>0</v>
      </c>
      <c r="O14" s="21">
        <f t="shared" si="2"/>
        <v>0</v>
      </c>
    </row>
  </sheetData>
  <mergeCells count="3">
    <mergeCell ref="A1:B2"/>
    <mergeCell ref="C1:P2"/>
    <mergeCell ref="A3:P3"/>
  </mergeCells>
  <conditionalFormatting sqref="A6 A8:A9 A11 A13">
    <cfRule type="duplicateValues" dxfId="2" priority="7"/>
  </conditionalFormatting>
  <conditionalFormatting sqref="B5:B14">
    <cfRule type="duplicateValues" dxfId="1" priority="11"/>
  </conditionalFormatting>
  <conditionalFormatting sqref="A5 A7 A10 A12 A14">
    <cfRule type="duplicateValues" dxfId="0" priority="12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esterilizacion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Leonardo Tibaquira Perez</dc:creator>
  <cp:lastModifiedBy>Andrea Poveda Lozano</cp:lastModifiedBy>
  <dcterms:created xsi:type="dcterms:W3CDTF">2023-11-07T16:23:00Z</dcterms:created>
  <dcterms:modified xsi:type="dcterms:W3CDTF">2023-11-23T14:35:28Z</dcterms:modified>
</cp:coreProperties>
</file>