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3\juridica\COMPRAS Y CONTRATACION\COMITE DE COMPRAS\2023\Dic - Ene - Feb\"/>
    </mc:Choice>
  </mc:AlternateContent>
  <bookViews>
    <workbookView xWindow="0" yWindow="0" windowWidth="20490" windowHeight="7320"/>
  </bookViews>
  <sheets>
    <sheet name="odontología" sheetId="2" r:id="rId1"/>
  </sheets>
  <definedNames>
    <definedName name="_xlnm._FilterDatabase" localSheetId="0" hidden="1">odontología!$A$4:$P$59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2" l="1"/>
  <c r="N58" i="2" s="1"/>
  <c r="M57" i="2"/>
  <c r="N57" i="2" s="1"/>
  <c r="M56" i="2"/>
  <c r="N56" i="2" s="1"/>
  <c r="O56" i="2" s="1"/>
  <c r="M55" i="2"/>
  <c r="N55" i="2" s="1"/>
  <c r="O55" i="2" s="1"/>
  <c r="M54" i="2"/>
  <c r="N54" i="2" s="1"/>
  <c r="O54" i="2" s="1"/>
  <c r="M53" i="2"/>
  <c r="N53" i="2" s="1"/>
  <c r="O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M37" i="2"/>
  <c r="N37" i="2" s="1"/>
  <c r="M36" i="2"/>
  <c r="N36" i="2" s="1"/>
  <c r="O36" i="2" s="1"/>
  <c r="M35" i="2"/>
  <c r="N35" i="2" s="1"/>
  <c r="M34" i="2"/>
  <c r="N34" i="2" s="1"/>
  <c r="M33" i="2"/>
  <c r="N33" i="2" s="1"/>
  <c r="M32" i="2"/>
  <c r="N32" i="2" s="1"/>
  <c r="O32" i="2" s="1"/>
  <c r="M31" i="2"/>
  <c r="N31" i="2" s="1"/>
  <c r="O31" i="2" s="1"/>
  <c r="M30" i="2"/>
  <c r="N30" i="2" s="1"/>
  <c r="M29" i="2"/>
  <c r="N29" i="2" s="1"/>
  <c r="M28" i="2"/>
  <c r="N28" i="2" s="1"/>
  <c r="O28" i="2" s="1"/>
  <c r="M27" i="2"/>
  <c r="N27" i="2" s="1"/>
  <c r="O27" i="2" s="1"/>
  <c r="M26" i="2"/>
  <c r="N26" i="2" s="1"/>
  <c r="O26" i="2" s="1"/>
  <c r="M25" i="2"/>
  <c r="N25" i="2" s="1"/>
  <c r="O25" i="2" s="1"/>
  <c r="M24" i="2"/>
  <c r="N24" i="2" s="1"/>
  <c r="O24" i="2" s="1"/>
  <c r="M23" i="2"/>
  <c r="N23" i="2" s="1"/>
  <c r="M22" i="2"/>
  <c r="N22" i="2" s="1"/>
  <c r="M21" i="2"/>
  <c r="N21" i="2" s="1"/>
  <c r="O21" i="2" s="1"/>
  <c r="M20" i="2"/>
  <c r="N20" i="2" s="1"/>
  <c r="O20" i="2" s="1"/>
  <c r="M19" i="2"/>
  <c r="N19" i="2" s="1"/>
  <c r="O19" i="2" s="1"/>
  <c r="M18" i="2"/>
  <c r="N18" i="2" s="1"/>
  <c r="O18" i="2" s="1"/>
  <c r="M17" i="2"/>
  <c r="N17" i="2" s="1"/>
  <c r="O17" i="2" s="1"/>
  <c r="M16" i="2"/>
  <c r="N16" i="2" s="1"/>
  <c r="O16" i="2" s="1"/>
  <c r="M15" i="2"/>
  <c r="N15" i="2" s="1"/>
  <c r="M14" i="2"/>
  <c r="N14" i="2" s="1"/>
  <c r="O14" i="2" s="1"/>
  <c r="M13" i="2"/>
  <c r="N13" i="2" s="1"/>
  <c r="O13" i="2" s="1"/>
  <c r="M12" i="2"/>
  <c r="N12" i="2" s="1"/>
  <c r="O12" i="2" s="1"/>
  <c r="M11" i="2"/>
  <c r="N11" i="2" s="1"/>
  <c r="O11" i="2" s="1"/>
  <c r="M10" i="2"/>
  <c r="N10" i="2" s="1"/>
  <c r="O10" i="2" s="1"/>
  <c r="M9" i="2"/>
  <c r="N9" i="2" s="1"/>
  <c r="M8" i="2"/>
  <c r="N8" i="2" s="1"/>
  <c r="M7" i="2"/>
  <c r="N7" i="2" s="1"/>
  <c r="M6" i="2"/>
  <c r="N6" i="2" s="1"/>
  <c r="M5" i="2"/>
  <c r="N5" i="2" s="1"/>
  <c r="O40" i="2" l="1"/>
  <c r="O48" i="2"/>
  <c r="O8" i="2"/>
  <c r="O43" i="2"/>
  <c r="O44" i="2"/>
  <c r="O51" i="2"/>
  <c r="O52" i="2"/>
  <c r="O9" i="2"/>
  <c r="O35" i="2"/>
  <c r="O30" i="2"/>
  <c r="O39" i="2"/>
  <c r="O47" i="2"/>
  <c r="O33" i="2"/>
  <c r="O41" i="2"/>
  <c r="O49" i="2"/>
  <c r="O34" i="2"/>
  <c r="O42" i="2"/>
  <c r="O50" i="2"/>
  <c r="O6" i="2"/>
  <c r="O22" i="2"/>
  <c r="O29" i="2"/>
  <c r="O37" i="2"/>
  <c r="O45" i="2"/>
  <c r="O57" i="2"/>
  <c r="O5" i="2"/>
  <c r="O7" i="2"/>
  <c r="O15" i="2"/>
  <c r="O23" i="2"/>
  <c r="O38" i="2"/>
  <c r="O46" i="2"/>
  <c r="O58" i="2"/>
</calcChain>
</file>

<file path=xl/sharedStrings.xml><?xml version="1.0" encoding="utf-8"?>
<sst xmlns="http://schemas.openxmlformats.org/spreadsheetml/2006/main" count="230" uniqueCount="169">
  <si>
    <t xml:space="preserve">ITEM </t>
  </si>
  <si>
    <t xml:space="preserve">NOMBRE GENERICO </t>
  </si>
  <si>
    <t>DM0001641</t>
  </si>
  <si>
    <t>FRESA 701 HP-8</t>
  </si>
  <si>
    <t>FRESA 702 HP-8</t>
  </si>
  <si>
    <t>FRESA 703 HP-8</t>
  </si>
  <si>
    <t>AGUJA PARA JERINGA DE CARPULA: CALIBRE 27 LARGA 0.4 X 35 MM</t>
  </si>
  <si>
    <t>BABERO ODONTOLOGIA PAQ * 50</t>
  </si>
  <si>
    <t>APLICADORES BRUSCH</t>
  </si>
  <si>
    <t xml:space="preserve">LIJA METALICA </t>
  </si>
  <si>
    <t>PAPEL DE ARTICULAR</t>
  </si>
  <si>
    <t>EUGENOL FCO X 15 ML</t>
  </si>
  <si>
    <t xml:space="preserve">LIMAS PRIMERA SERIE </t>
  </si>
  <si>
    <t xml:space="preserve">EYECTORES PLASTICOS ODONTOLOGIA UND </t>
  </si>
  <si>
    <t>HIDROXIDO DE CALCIO (DYDCAL DENSPLAY)</t>
  </si>
  <si>
    <t xml:space="preserve">ACRILICO POLVO TRANSPARENTE POR 500MG </t>
  </si>
  <si>
    <t>MANGO BUCAL</t>
  </si>
  <si>
    <t>LUBRICANTE SPRYA PARA PIEZAS ODONTOLOGICAS</t>
  </si>
  <si>
    <t>RESINA B2-P60</t>
  </si>
  <si>
    <t xml:space="preserve">DESMINERALIZANTE ACIDO ORTOFOSCORICO AL 37% </t>
  </si>
  <si>
    <t>LAMPARA FOTOCURADO</t>
  </si>
  <si>
    <t>TAZA PARA MEZCLA DE ALGINADO O YESO</t>
  </si>
  <si>
    <t>FRESA DE PULIR BLANCA FL2</t>
  </si>
  <si>
    <t>FRESA DE PULIR BLANCA CN1</t>
  </si>
  <si>
    <t>FRESA DE PULIR BLANCA RD1</t>
  </si>
  <si>
    <t>FRESA REDONDA BR-31</t>
  </si>
  <si>
    <t>FRESA REDONDA BR-40</t>
  </si>
  <si>
    <t>FRESA REDONDA BR-41</t>
  </si>
  <si>
    <t>FRESA PULIR EX-20</t>
  </si>
  <si>
    <t>FRESA PULIR TF-13</t>
  </si>
  <si>
    <t>FRESA PULIR TC-11</t>
  </si>
  <si>
    <t>FRESA PULIR FO-30EF</t>
  </si>
  <si>
    <t>FRESA PULIR TC- 11EF</t>
  </si>
  <si>
    <t>FRESA PULIR TE-21EE</t>
  </si>
  <si>
    <t>FRESA PULIR BC-31</t>
  </si>
  <si>
    <t>FRESA PULIR TR-26F</t>
  </si>
  <si>
    <t>FRESA PULIR BC-42</t>
  </si>
  <si>
    <t>FRESA PULIR CE-15F</t>
  </si>
  <si>
    <t>FRESA PULIR TR-13C</t>
  </si>
  <si>
    <t>DM0000684</t>
  </si>
  <si>
    <t>DM0000685</t>
  </si>
  <si>
    <t>DM0000686</t>
  </si>
  <si>
    <t>LD0000031</t>
  </si>
  <si>
    <t>OD0000011</t>
  </si>
  <si>
    <t>OD0000012</t>
  </si>
  <si>
    <t>OD0000014</t>
  </si>
  <si>
    <t>OD0000015</t>
  </si>
  <si>
    <t>OD0000034</t>
  </si>
  <si>
    <t>OD0000035</t>
  </si>
  <si>
    <t>OD0000036</t>
  </si>
  <si>
    <t>OD0000043</t>
  </si>
  <si>
    <t>OD000046</t>
  </si>
  <si>
    <t>OD000050</t>
  </si>
  <si>
    <t>OD000051</t>
  </si>
  <si>
    <t>OD000096</t>
  </si>
  <si>
    <t>OD00011</t>
  </si>
  <si>
    <t>FM0000985</t>
  </si>
  <si>
    <t>OD000095</t>
  </si>
  <si>
    <t>SS WHITE</t>
  </si>
  <si>
    <t>DENJECT</t>
  </si>
  <si>
    <t>SELECTO DENT</t>
  </si>
  <si>
    <t>FAVA</t>
  </si>
  <si>
    <t>MANI</t>
  </si>
  <si>
    <t>NEW STETIC</t>
  </si>
  <si>
    <t>VIGODENT</t>
  </si>
  <si>
    <t>WOODPECKER</t>
  </si>
  <si>
    <t>HU-FRIEDY</t>
  </si>
  <si>
    <t>3M</t>
  </si>
  <si>
    <t>CANULAS DE SUCCIÓN DIMEDA 4029512(No 12)</t>
  </si>
  <si>
    <t>CAJAX100</t>
  </si>
  <si>
    <t>PAQX12</t>
  </si>
  <si>
    <t>CAJAX12</t>
  </si>
  <si>
    <t>EUFAR</t>
  </si>
  <si>
    <t>15ML</t>
  </si>
  <si>
    <t>PAQX100</t>
  </si>
  <si>
    <t>GC AMERICA</t>
  </si>
  <si>
    <t>DENTSPLY</t>
  </si>
  <si>
    <t>UND</t>
  </si>
  <si>
    <t>GENERICO</t>
  </si>
  <si>
    <t>PQ X 50</t>
  </si>
  <si>
    <t>CJ X 150</t>
  </si>
  <si>
    <t>LIJA INTERPROXIMAL BLANDA (TIRAS DE POLIESTER)</t>
  </si>
  <si>
    <t>RITE DENT</t>
  </si>
  <si>
    <t>CAJAX5</t>
  </si>
  <si>
    <t>OXIDO DE ZINC MEZCLADO CON EUGENOL BASE DE CEMENTO FRASCO (COLTOSOL F)</t>
  </si>
  <si>
    <t>COLTENE</t>
  </si>
  <si>
    <t>MAILLEFER</t>
  </si>
  <si>
    <t>FRESA REDONDA QUIRURGICA (5)</t>
  </si>
  <si>
    <t>FRESA REDONDA QUIRURGICA (6)</t>
  </si>
  <si>
    <t>FRESA REDONDA QUIRURGICA (8)</t>
  </si>
  <si>
    <t>IONOMERO DE VIDRIO FUGI TIPO2 (AUTOCURADO)</t>
  </si>
  <si>
    <t>IONOMERO DE VIDRI FUGI TIPO 1 (FOTOCURADO)</t>
  </si>
  <si>
    <t>BIMEDA</t>
  </si>
  <si>
    <t>ESPEJO BUCAL DE RODIO</t>
  </si>
  <si>
    <t>OD0000033</t>
  </si>
  <si>
    <t>CEMENTO PROVISIONAL COLTOSOL BOTE 38G</t>
  </si>
  <si>
    <t>38GR</t>
  </si>
  <si>
    <t>OD0000008</t>
  </si>
  <si>
    <t>ADHESIVO DE RESINA UNIVERSAL</t>
  </si>
  <si>
    <t>CJ X 50</t>
  </si>
  <si>
    <t xml:space="preserve">FCO 5ML  </t>
  </si>
  <si>
    <t>4GR</t>
  </si>
  <si>
    <t xml:space="preserve">480 ML </t>
  </si>
  <si>
    <t>500GR</t>
  </si>
  <si>
    <t>176GR</t>
  </si>
  <si>
    <t>2 TUBOS: 13 GR BASE + 11 GR CATALIZADOR</t>
  </si>
  <si>
    <t>KIT 15 GR y 8 Ml</t>
  </si>
  <si>
    <t>JERINGA X 4 GR</t>
  </si>
  <si>
    <t>JERINGA GRADUADA x 10 ML (12 GR.)</t>
  </si>
  <si>
    <t>VERACRIL</t>
  </si>
  <si>
    <t xml:space="preserve">UND </t>
  </si>
  <si>
    <t xml:space="preserve">ELEVADOR ANCHO </t>
  </si>
  <si>
    <t>ELEVADOR RECTO DELGADO</t>
  </si>
  <si>
    <t>OD000126</t>
  </si>
  <si>
    <t>OD000127</t>
  </si>
  <si>
    <t>OD000129</t>
  </si>
  <si>
    <t>OD000130</t>
  </si>
  <si>
    <t>OD000120</t>
  </si>
  <si>
    <t>OD0000009</t>
  </si>
  <si>
    <t>OD0000021</t>
  </si>
  <si>
    <t>OD000097</t>
  </si>
  <si>
    <t>OD000098</t>
  </si>
  <si>
    <t>OD000099</t>
  </si>
  <si>
    <t>OD000100</t>
  </si>
  <si>
    <t>OD000101</t>
  </si>
  <si>
    <t>OD000102</t>
  </si>
  <si>
    <t>OD000103</t>
  </si>
  <si>
    <t>OD000104</t>
  </si>
  <si>
    <t>OD000105</t>
  </si>
  <si>
    <t>OD000108</t>
  </si>
  <si>
    <t>OD000106</t>
  </si>
  <si>
    <t>FRESA PULIR FO-30F</t>
  </si>
  <si>
    <t>OD000107</t>
  </si>
  <si>
    <t>OD000109</t>
  </si>
  <si>
    <t>OD000110</t>
  </si>
  <si>
    <t>OD000111</t>
  </si>
  <si>
    <t>OD000112</t>
  </si>
  <si>
    <t>OD000113</t>
  </si>
  <si>
    <t>OD000114</t>
  </si>
  <si>
    <t>RESINA MICROHIBRIDA A 2</t>
  </si>
  <si>
    <t>OD000118</t>
  </si>
  <si>
    <t>OD000131</t>
  </si>
  <si>
    <t>RESINA NANOHIBRIDA A 2</t>
  </si>
  <si>
    <t>OD000132</t>
  </si>
  <si>
    <t>OD000133</t>
  </si>
  <si>
    <t>N01BB527024</t>
  </si>
  <si>
    <t>LIDOCAINA 2% CON EPINEFRINA (1:80.000) CARPULA SOL. INY. X 1.8 ML (19927232-1)</t>
  </si>
  <si>
    <t>N01BB527023</t>
  </si>
  <si>
    <t>LIDOCAINA 2% SIN EPINEFRINA 1:80.000 CARPULE SOLUCION INYECTABLE</t>
  </si>
  <si>
    <t>FORMATO DE COTIZACIÓN DE INSUMOS</t>
  </si>
  <si>
    <t>CODIGO HUN</t>
  </si>
  <si>
    <t>CANTIDAD TRIMESTRE</t>
  </si>
  <si>
    <t>NIT (SIN DIGITO)</t>
  </si>
  <si>
    <t>REGISTRO INVIMA</t>
  </si>
  <si>
    <t>NOMBRE GENERICO</t>
  </si>
  <si>
    <t>NOMBRE COMERCIAL</t>
  </si>
  <si>
    <t xml:space="preserve">VALOR UNITARIO </t>
  </si>
  <si>
    <t xml:space="preserve">IVA </t>
  </si>
  <si>
    <t xml:space="preserve">VALOR UNITARIO CON IVA </t>
  </si>
  <si>
    <t xml:space="preserve">VALOR TOTAL </t>
  </si>
  <si>
    <t xml:space="preserve">OBSERVACIONES </t>
  </si>
  <si>
    <t xml:space="preserve">PROVEEDOR </t>
  </si>
  <si>
    <t>MARCA REQUERIDA</t>
  </si>
  <si>
    <t>SOLICITUD DE COTIZACIÓN: abastecimiento insumos odontología de los meses de Diciembre 2023 a Febrero 2024</t>
  </si>
  <si>
    <t>UNIDAD DE EMPAQUE REQUERIDA</t>
  </si>
  <si>
    <t>OD000093</t>
  </si>
  <si>
    <t>CEMENTO QUIRURGICO ODONTOLOGICO</t>
  </si>
  <si>
    <t>COE PAK KIT</t>
  </si>
  <si>
    <t>TBO X 90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</si>
</sst>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3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7" fillId="0" borderId="0" xfId="0" applyFont="1"/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9" fillId="4" borderId="1" xfId="2" applyFont="1" applyFill="1" applyBorder="1" applyAlignment="1" applyProtection="1">
      <alignment vertical="center" wrapText="1"/>
      <protection locked="0"/>
    </xf>
    <xf numFmtId="0" fontId="10" fillId="5" borderId="1" xfId="2" applyFont="1" applyFill="1" applyBorder="1" applyAlignment="1" applyProtection="1">
      <alignment horizontal="center" vertical="center" wrapText="1"/>
      <protection locked="0"/>
    </xf>
    <xf numFmtId="0" fontId="10" fillId="6" borderId="1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/>
    </xf>
    <xf numFmtId="0" fontId="12" fillId="0" borderId="0" xfId="0" applyFo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60% - Énfasis1 2" xfId="1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2</xdr:col>
      <xdr:colOff>266699</xdr:colOff>
      <xdr:row>1</xdr:row>
      <xdr:rowOff>329749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171450" y="0"/>
          <a:ext cx="1581149" cy="882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4" zoomScaleNormal="100" workbookViewId="0">
      <selection activeCell="H8" sqref="H8"/>
    </sheetView>
  </sheetViews>
  <sheetFormatPr baseColWidth="10" defaultRowHeight="15" x14ac:dyDescent="0.25"/>
  <cols>
    <col min="1" max="1" width="5.42578125" style="18" bestFit="1" customWidth="1"/>
    <col min="2" max="2" width="13.42578125" style="18" customWidth="1"/>
    <col min="3" max="3" width="34.140625" style="19" customWidth="1"/>
    <col min="4" max="4" width="16" customWidth="1"/>
    <col min="5" max="5" width="16.7109375" customWidth="1"/>
    <col min="6" max="6" width="13.140625" style="38" customWidth="1"/>
    <col min="7" max="8" width="17" style="18" customWidth="1"/>
    <col min="9" max="9" width="19" style="18" customWidth="1"/>
    <col min="10" max="10" width="21.28515625" style="18" customWidth="1"/>
    <col min="11" max="11" width="21.85546875" customWidth="1"/>
    <col min="12" max="12" width="16.5703125" bestFit="1" customWidth="1"/>
    <col min="13" max="14" width="16.5703125" customWidth="1"/>
    <col min="15" max="15" width="16.140625" customWidth="1"/>
    <col min="16" max="16" width="36" customWidth="1"/>
  </cols>
  <sheetData>
    <row r="1" spans="1:16" s="8" customFormat="1" ht="43.5" customHeight="1" x14ac:dyDescent="0.3">
      <c r="A1" s="27"/>
      <c r="B1" s="28"/>
      <c r="C1" s="31" t="s">
        <v>149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8" customFormat="1" ht="26.25" customHeight="1" x14ac:dyDescent="0.3">
      <c r="A2" s="29"/>
      <c r="B2" s="30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8" customFormat="1" ht="16.5" x14ac:dyDescent="0.3">
      <c r="A3" s="33" t="s">
        <v>163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13" customFormat="1" ht="49.5" x14ac:dyDescent="0.25">
      <c r="A4" s="9" t="s">
        <v>0</v>
      </c>
      <c r="B4" s="9" t="s">
        <v>150</v>
      </c>
      <c r="C4" s="10" t="s">
        <v>1</v>
      </c>
      <c r="D4" s="10" t="s">
        <v>162</v>
      </c>
      <c r="E4" s="10" t="s">
        <v>164</v>
      </c>
      <c r="F4" s="10" t="s">
        <v>151</v>
      </c>
      <c r="G4" s="9" t="s">
        <v>161</v>
      </c>
      <c r="H4" s="9" t="s">
        <v>152</v>
      </c>
      <c r="I4" s="11" t="s">
        <v>153</v>
      </c>
      <c r="J4" s="11" t="s">
        <v>154</v>
      </c>
      <c r="K4" s="11" t="s">
        <v>155</v>
      </c>
      <c r="L4" s="12" t="s">
        <v>156</v>
      </c>
      <c r="M4" s="12" t="s">
        <v>157</v>
      </c>
      <c r="N4" s="12" t="s">
        <v>158</v>
      </c>
      <c r="O4" s="12" t="s">
        <v>159</v>
      </c>
      <c r="P4" s="12" t="s">
        <v>160</v>
      </c>
    </row>
    <row r="5" spans="1:16" ht="15.75" x14ac:dyDescent="0.25">
      <c r="A5" s="1">
        <v>1</v>
      </c>
      <c r="B5" s="1" t="s">
        <v>39</v>
      </c>
      <c r="C5" s="2" t="s">
        <v>3</v>
      </c>
      <c r="D5" s="3" t="s">
        <v>58</v>
      </c>
      <c r="E5" s="4" t="s">
        <v>77</v>
      </c>
      <c r="F5" s="35">
        <v>300</v>
      </c>
      <c r="G5" s="15"/>
      <c r="H5" s="15"/>
      <c r="I5" s="14"/>
      <c r="J5" s="14"/>
      <c r="K5" s="14"/>
      <c r="L5" s="14"/>
      <c r="M5" s="14">
        <f>+L5*19%</f>
        <v>0</v>
      </c>
      <c r="N5" s="14">
        <f>+M5+L5</f>
        <v>0</v>
      </c>
      <c r="O5" s="16">
        <f t="shared" ref="O5:O36" si="0">+N5*F5</f>
        <v>0</v>
      </c>
      <c r="P5" s="14"/>
    </row>
    <row r="6" spans="1:16" ht="15.75" x14ac:dyDescent="0.25">
      <c r="A6" s="1">
        <v>2</v>
      </c>
      <c r="B6" s="1" t="s">
        <v>40</v>
      </c>
      <c r="C6" s="2" t="s">
        <v>4</v>
      </c>
      <c r="D6" s="3" t="s">
        <v>58</v>
      </c>
      <c r="E6" s="4" t="s">
        <v>77</v>
      </c>
      <c r="F6" s="35">
        <v>300</v>
      </c>
      <c r="G6" s="15"/>
      <c r="H6" s="15"/>
      <c r="I6" s="14"/>
      <c r="J6" s="14"/>
      <c r="K6" s="14"/>
      <c r="L6" s="14"/>
      <c r="M6" s="14">
        <f t="shared" ref="M6:M58" si="1">+L6*19%</f>
        <v>0</v>
      </c>
      <c r="N6" s="14">
        <f t="shared" ref="N6:N58" si="2">+L6+M6</f>
        <v>0</v>
      </c>
      <c r="O6" s="16">
        <f t="shared" si="0"/>
        <v>0</v>
      </c>
      <c r="P6" s="14"/>
    </row>
    <row r="7" spans="1:16" ht="15.75" x14ac:dyDescent="0.25">
      <c r="A7" s="1">
        <v>3</v>
      </c>
      <c r="B7" s="1" t="s">
        <v>41</v>
      </c>
      <c r="C7" s="2" t="s">
        <v>5</v>
      </c>
      <c r="D7" s="3" t="s">
        <v>58</v>
      </c>
      <c r="E7" s="4" t="s">
        <v>77</v>
      </c>
      <c r="F7" s="35">
        <v>300</v>
      </c>
      <c r="G7" s="15"/>
      <c r="H7" s="15"/>
      <c r="I7" s="14"/>
      <c r="J7" s="14"/>
      <c r="K7" s="14"/>
      <c r="L7" s="14"/>
      <c r="M7" s="14">
        <f t="shared" si="1"/>
        <v>0</v>
      </c>
      <c r="N7" s="14">
        <f t="shared" si="2"/>
        <v>0</v>
      </c>
      <c r="O7" s="16">
        <f t="shared" si="0"/>
        <v>0</v>
      </c>
      <c r="P7" s="14"/>
    </row>
    <row r="8" spans="1:16" ht="47.25" x14ac:dyDescent="0.25">
      <c r="A8" s="1">
        <v>4</v>
      </c>
      <c r="B8" s="1" t="s">
        <v>2</v>
      </c>
      <c r="C8" s="3" t="s">
        <v>6</v>
      </c>
      <c r="D8" s="3" t="s">
        <v>59</v>
      </c>
      <c r="E8" s="4" t="s">
        <v>69</v>
      </c>
      <c r="F8" s="35">
        <v>12</v>
      </c>
      <c r="G8" s="15"/>
      <c r="H8" s="15"/>
      <c r="I8" s="14"/>
      <c r="J8" s="14"/>
      <c r="K8" s="14"/>
      <c r="L8" s="14"/>
      <c r="M8" s="14">
        <f t="shared" si="1"/>
        <v>0</v>
      </c>
      <c r="N8" s="14">
        <f t="shared" si="2"/>
        <v>0</v>
      </c>
      <c r="O8" s="16">
        <f t="shared" si="0"/>
        <v>0</v>
      </c>
      <c r="P8" s="14"/>
    </row>
    <row r="9" spans="1:16" ht="15.75" x14ac:dyDescent="0.25">
      <c r="A9" s="1">
        <v>5</v>
      </c>
      <c r="B9" s="1" t="s">
        <v>42</v>
      </c>
      <c r="C9" s="3" t="s">
        <v>7</v>
      </c>
      <c r="D9" s="3" t="s">
        <v>60</v>
      </c>
      <c r="E9" s="4" t="s">
        <v>79</v>
      </c>
      <c r="F9" s="35">
        <v>6</v>
      </c>
      <c r="G9" s="15"/>
      <c r="H9" s="15"/>
      <c r="I9" s="14"/>
      <c r="J9" s="14"/>
      <c r="K9" s="14"/>
      <c r="L9" s="14"/>
      <c r="M9" s="14">
        <f t="shared" si="1"/>
        <v>0</v>
      </c>
      <c r="N9" s="14">
        <f t="shared" si="2"/>
        <v>0</v>
      </c>
      <c r="O9" s="16">
        <f t="shared" si="0"/>
        <v>0</v>
      </c>
      <c r="P9" s="14"/>
    </row>
    <row r="10" spans="1:16" ht="15.75" x14ac:dyDescent="0.25">
      <c r="A10" s="1">
        <v>6</v>
      </c>
      <c r="B10" s="1" t="s">
        <v>43</v>
      </c>
      <c r="C10" s="3" t="s">
        <v>8</v>
      </c>
      <c r="D10" s="3" t="s">
        <v>78</v>
      </c>
      <c r="E10" s="4" t="s">
        <v>69</v>
      </c>
      <c r="F10" s="35">
        <v>1</v>
      </c>
      <c r="G10" s="15"/>
      <c r="H10" s="15"/>
      <c r="I10" s="14"/>
      <c r="J10" s="14"/>
      <c r="K10" s="14"/>
      <c r="L10" s="14"/>
      <c r="M10" s="14">
        <f t="shared" si="1"/>
        <v>0</v>
      </c>
      <c r="N10" s="14">
        <f t="shared" si="2"/>
        <v>0</v>
      </c>
      <c r="O10" s="16">
        <f t="shared" si="0"/>
        <v>0</v>
      </c>
      <c r="P10" s="14"/>
    </row>
    <row r="11" spans="1:16" ht="31.5" x14ac:dyDescent="0.25">
      <c r="A11" s="1">
        <v>7</v>
      </c>
      <c r="B11" s="1" t="s">
        <v>44</v>
      </c>
      <c r="C11" s="3" t="s">
        <v>81</v>
      </c>
      <c r="D11" s="3" t="s">
        <v>61</v>
      </c>
      <c r="E11" s="4" t="s">
        <v>80</v>
      </c>
      <c r="F11" s="35">
        <v>2</v>
      </c>
      <c r="G11" s="15"/>
      <c r="H11" s="15"/>
      <c r="I11" s="14"/>
      <c r="J11" s="14"/>
      <c r="K11" s="14"/>
      <c r="L11" s="14"/>
      <c r="M11" s="14">
        <f t="shared" si="1"/>
        <v>0</v>
      </c>
      <c r="N11" s="14">
        <f t="shared" si="2"/>
        <v>0</v>
      </c>
      <c r="O11" s="16">
        <f t="shared" si="0"/>
        <v>0</v>
      </c>
      <c r="P11" s="14"/>
    </row>
    <row r="12" spans="1:16" ht="15.75" x14ac:dyDescent="0.25">
      <c r="A12" s="1">
        <v>8</v>
      </c>
      <c r="B12" s="1" t="s">
        <v>45</v>
      </c>
      <c r="C12" s="3" t="s">
        <v>9</v>
      </c>
      <c r="D12" s="3" t="s">
        <v>61</v>
      </c>
      <c r="E12" s="4" t="s">
        <v>70</v>
      </c>
      <c r="F12" s="35">
        <v>2</v>
      </c>
      <c r="G12" s="15"/>
      <c r="H12" s="15"/>
      <c r="I12" s="14"/>
      <c r="J12" s="14"/>
      <c r="K12" s="14"/>
      <c r="L12" s="14"/>
      <c r="M12" s="14">
        <f t="shared" si="1"/>
        <v>0</v>
      </c>
      <c r="N12" s="14">
        <f t="shared" si="2"/>
        <v>0</v>
      </c>
      <c r="O12" s="16">
        <f t="shared" si="0"/>
        <v>0</v>
      </c>
      <c r="P12" s="14"/>
    </row>
    <row r="13" spans="1:16" ht="15.75" x14ac:dyDescent="0.25">
      <c r="A13" s="1">
        <v>9</v>
      </c>
      <c r="B13" s="1" t="s">
        <v>46</v>
      </c>
      <c r="C13" s="3" t="s">
        <v>10</v>
      </c>
      <c r="D13" s="3" t="s">
        <v>82</v>
      </c>
      <c r="E13" s="4" t="s">
        <v>71</v>
      </c>
      <c r="F13" s="35">
        <v>1</v>
      </c>
      <c r="G13" s="15"/>
      <c r="H13" s="15"/>
      <c r="I13" s="14"/>
      <c r="J13" s="14"/>
      <c r="K13" s="14"/>
      <c r="L13" s="14"/>
      <c r="M13" s="14">
        <f t="shared" si="1"/>
        <v>0</v>
      </c>
      <c r="N13" s="14">
        <f t="shared" si="2"/>
        <v>0</v>
      </c>
      <c r="O13" s="16">
        <f t="shared" si="0"/>
        <v>0</v>
      </c>
      <c r="P13" s="14"/>
    </row>
    <row r="14" spans="1:16" ht="15.75" x14ac:dyDescent="0.25">
      <c r="A14" s="1">
        <v>10</v>
      </c>
      <c r="B14" s="1" t="s">
        <v>47</v>
      </c>
      <c r="C14" s="3" t="s">
        <v>11</v>
      </c>
      <c r="D14" s="3" t="s">
        <v>72</v>
      </c>
      <c r="E14" s="4" t="s">
        <v>73</v>
      </c>
      <c r="F14" s="35">
        <v>1</v>
      </c>
      <c r="G14" s="15"/>
      <c r="H14" s="15"/>
      <c r="I14" s="14"/>
      <c r="J14" s="14"/>
      <c r="K14" s="14"/>
      <c r="L14" s="14"/>
      <c r="M14" s="14">
        <f t="shared" si="1"/>
        <v>0</v>
      </c>
      <c r="N14" s="14">
        <f t="shared" si="2"/>
        <v>0</v>
      </c>
      <c r="O14" s="16">
        <f t="shared" si="0"/>
        <v>0</v>
      </c>
      <c r="P14" s="14"/>
    </row>
    <row r="15" spans="1:16" ht="15.75" x14ac:dyDescent="0.25">
      <c r="A15" s="1">
        <v>11</v>
      </c>
      <c r="B15" s="1" t="s">
        <v>48</v>
      </c>
      <c r="C15" s="3" t="s">
        <v>12</v>
      </c>
      <c r="D15" s="3" t="s">
        <v>86</v>
      </c>
      <c r="E15" s="4" t="s">
        <v>83</v>
      </c>
      <c r="F15" s="35">
        <v>3</v>
      </c>
      <c r="G15" s="15"/>
      <c r="H15" s="15"/>
      <c r="I15" s="14"/>
      <c r="J15" s="14"/>
      <c r="K15" s="14"/>
      <c r="L15" s="14"/>
      <c r="M15" s="14">
        <f t="shared" si="1"/>
        <v>0</v>
      </c>
      <c r="N15" s="14">
        <f t="shared" si="2"/>
        <v>0</v>
      </c>
      <c r="O15" s="16">
        <f t="shared" si="0"/>
        <v>0</v>
      </c>
      <c r="P15" s="14"/>
    </row>
    <row r="16" spans="1:16" ht="47.25" x14ac:dyDescent="0.25">
      <c r="A16" s="1">
        <v>12</v>
      </c>
      <c r="B16" s="1" t="s">
        <v>49</v>
      </c>
      <c r="C16" s="3" t="s">
        <v>84</v>
      </c>
      <c r="D16" s="3" t="s">
        <v>85</v>
      </c>
      <c r="E16" s="4" t="s">
        <v>104</v>
      </c>
      <c r="F16" s="35">
        <v>1</v>
      </c>
      <c r="G16" s="15"/>
      <c r="H16" s="15"/>
      <c r="I16" s="14"/>
      <c r="J16" s="14"/>
      <c r="K16" s="14"/>
      <c r="L16" s="14"/>
      <c r="M16" s="14">
        <f t="shared" si="1"/>
        <v>0</v>
      </c>
      <c r="N16" s="14">
        <f t="shared" si="2"/>
        <v>0</v>
      </c>
      <c r="O16" s="16">
        <f t="shared" si="0"/>
        <v>0</v>
      </c>
      <c r="P16" s="14"/>
    </row>
    <row r="17" spans="1:16" ht="31.5" x14ac:dyDescent="0.25">
      <c r="A17" s="1">
        <v>13</v>
      </c>
      <c r="B17" s="1" t="s">
        <v>50</v>
      </c>
      <c r="C17" s="3" t="s">
        <v>13</v>
      </c>
      <c r="D17" s="3" t="s">
        <v>63</v>
      </c>
      <c r="E17" s="4" t="s">
        <v>74</v>
      </c>
      <c r="F17" s="35">
        <v>6</v>
      </c>
      <c r="G17" s="15"/>
      <c r="H17" s="15"/>
      <c r="I17" s="14"/>
      <c r="J17" s="14"/>
      <c r="K17" s="14"/>
      <c r="L17" s="14"/>
      <c r="M17" s="14">
        <f t="shared" si="1"/>
        <v>0</v>
      </c>
      <c r="N17" s="14">
        <f t="shared" si="2"/>
        <v>0</v>
      </c>
      <c r="O17" s="16">
        <f t="shared" si="0"/>
        <v>0</v>
      </c>
      <c r="P17" s="14"/>
    </row>
    <row r="18" spans="1:16" ht="47.25" x14ac:dyDescent="0.25">
      <c r="A18" s="1">
        <v>14</v>
      </c>
      <c r="B18" s="1" t="s">
        <v>51</v>
      </c>
      <c r="C18" s="3" t="s">
        <v>14</v>
      </c>
      <c r="D18" s="3" t="s">
        <v>76</v>
      </c>
      <c r="E18" s="4" t="s">
        <v>105</v>
      </c>
      <c r="F18" s="35">
        <v>2</v>
      </c>
      <c r="G18" s="15"/>
      <c r="H18" s="15"/>
      <c r="I18" s="14"/>
      <c r="J18" s="14"/>
      <c r="K18" s="14"/>
      <c r="L18" s="14"/>
      <c r="M18" s="14">
        <f t="shared" si="1"/>
        <v>0</v>
      </c>
      <c r="N18" s="14">
        <f t="shared" si="2"/>
        <v>0</v>
      </c>
      <c r="O18" s="16">
        <f t="shared" si="0"/>
        <v>0</v>
      </c>
      <c r="P18" s="14"/>
    </row>
    <row r="19" spans="1:16" ht="31.5" x14ac:dyDescent="0.25">
      <c r="A19" s="1">
        <v>15</v>
      </c>
      <c r="B19" s="1" t="s">
        <v>52</v>
      </c>
      <c r="C19" s="3" t="s">
        <v>91</v>
      </c>
      <c r="D19" s="3" t="s">
        <v>75</v>
      </c>
      <c r="E19" s="4" t="s">
        <v>106</v>
      </c>
      <c r="F19" s="35">
        <v>2</v>
      </c>
      <c r="G19" s="15"/>
      <c r="H19" s="15"/>
      <c r="I19" s="14"/>
      <c r="J19" s="14"/>
      <c r="K19" s="14"/>
      <c r="L19" s="14"/>
      <c r="M19" s="14">
        <f t="shared" si="1"/>
        <v>0</v>
      </c>
      <c r="N19" s="14">
        <f t="shared" si="2"/>
        <v>0</v>
      </c>
      <c r="O19" s="16">
        <f t="shared" si="0"/>
        <v>0</v>
      </c>
      <c r="P19" s="14"/>
    </row>
    <row r="20" spans="1:16" ht="31.5" x14ac:dyDescent="0.25">
      <c r="A20" s="1">
        <v>16</v>
      </c>
      <c r="B20" s="1" t="s">
        <v>53</v>
      </c>
      <c r="C20" s="3" t="s">
        <v>90</v>
      </c>
      <c r="D20" s="3" t="s">
        <v>75</v>
      </c>
      <c r="E20" s="4" t="s">
        <v>106</v>
      </c>
      <c r="F20" s="35">
        <v>2</v>
      </c>
      <c r="G20" s="15"/>
      <c r="H20" s="15"/>
      <c r="I20" s="14"/>
      <c r="J20" s="14"/>
      <c r="K20" s="14"/>
      <c r="L20" s="14"/>
      <c r="M20" s="14">
        <f t="shared" si="1"/>
        <v>0</v>
      </c>
      <c r="N20" s="14">
        <f t="shared" si="2"/>
        <v>0</v>
      </c>
      <c r="O20" s="16">
        <f t="shared" si="0"/>
        <v>0</v>
      </c>
      <c r="P20" s="14"/>
    </row>
    <row r="21" spans="1:16" ht="15.75" x14ac:dyDescent="0.25">
      <c r="A21" s="1">
        <v>17</v>
      </c>
      <c r="B21" s="1" t="s">
        <v>54</v>
      </c>
      <c r="C21" s="3" t="s">
        <v>87</v>
      </c>
      <c r="D21" s="3"/>
      <c r="E21" s="4" t="s">
        <v>77</v>
      </c>
      <c r="F21" s="35">
        <v>15</v>
      </c>
      <c r="G21" s="15"/>
      <c r="H21" s="15"/>
      <c r="I21" s="14"/>
      <c r="J21" s="14"/>
      <c r="K21" s="14"/>
      <c r="L21" s="14"/>
      <c r="M21" s="14">
        <f t="shared" si="1"/>
        <v>0</v>
      </c>
      <c r="N21" s="14">
        <f t="shared" si="2"/>
        <v>0</v>
      </c>
      <c r="O21" s="16">
        <f t="shared" si="0"/>
        <v>0</v>
      </c>
      <c r="P21" s="14"/>
    </row>
    <row r="22" spans="1:16" ht="15.75" x14ac:dyDescent="0.25">
      <c r="A22" s="1">
        <v>18</v>
      </c>
      <c r="B22" s="1" t="s">
        <v>113</v>
      </c>
      <c r="C22" s="3" t="s">
        <v>88</v>
      </c>
      <c r="D22" s="3"/>
      <c r="E22" s="4" t="s">
        <v>77</v>
      </c>
      <c r="F22" s="35">
        <v>15</v>
      </c>
      <c r="G22" s="15"/>
      <c r="H22" s="15"/>
      <c r="I22" s="14"/>
      <c r="J22" s="14"/>
      <c r="K22" s="14"/>
      <c r="L22" s="14"/>
      <c r="M22" s="14">
        <f t="shared" si="1"/>
        <v>0</v>
      </c>
      <c r="N22" s="14">
        <f t="shared" si="2"/>
        <v>0</v>
      </c>
      <c r="O22" s="16">
        <f t="shared" si="0"/>
        <v>0</v>
      </c>
      <c r="P22" s="14"/>
    </row>
    <row r="23" spans="1:16" ht="15.75" x14ac:dyDescent="0.25">
      <c r="A23" s="1">
        <v>19</v>
      </c>
      <c r="B23" s="1" t="s">
        <v>114</v>
      </c>
      <c r="C23" s="3" t="s">
        <v>89</v>
      </c>
      <c r="D23" s="3"/>
      <c r="E23" s="4" t="s">
        <v>77</v>
      </c>
      <c r="F23" s="35">
        <v>15</v>
      </c>
      <c r="G23" s="15"/>
      <c r="H23" s="15"/>
      <c r="I23" s="14"/>
      <c r="J23" s="14"/>
      <c r="K23" s="14"/>
      <c r="L23" s="14"/>
      <c r="M23" s="14">
        <f t="shared" si="1"/>
        <v>0</v>
      </c>
      <c r="N23" s="14">
        <f t="shared" si="2"/>
        <v>0</v>
      </c>
      <c r="O23" s="16">
        <f t="shared" si="0"/>
        <v>0</v>
      </c>
      <c r="P23" s="14"/>
    </row>
    <row r="24" spans="1:16" ht="31.5" x14ac:dyDescent="0.25">
      <c r="A24" s="1">
        <v>20</v>
      </c>
      <c r="B24" s="1" t="s">
        <v>55</v>
      </c>
      <c r="C24" s="3" t="s">
        <v>15</v>
      </c>
      <c r="D24" s="3" t="s">
        <v>109</v>
      </c>
      <c r="E24" s="4" t="s">
        <v>103</v>
      </c>
      <c r="F24" s="35">
        <v>1</v>
      </c>
      <c r="G24" s="15"/>
      <c r="H24" s="15"/>
      <c r="I24" s="14"/>
      <c r="J24" s="14"/>
      <c r="K24" s="14"/>
      <c r="L24" s="14"/>
      <c r="M24" s="14">
        <f t="shared" si="1"/>
        <v>0</v>
      </c>
      <c r="N24" s="14">
        <f t="shared" si="2"/>
        <v>0</v>
      </c>
      <c r="O24" s="16">
        <f t="shared" si="0"/>
        <v>0</v>
      </c>
      <c r="P24" s="14"/>
    </row>
    <row r="25" spans="1:16" ht="31.5" x14ac:dyDescent="0.25">
      <c r="A25" s="1">
        <v>22</v>
      </c>
      <c r="B25" s="1" t="s">
        <v>143</v>
      </c>
      <c r="C25" s="3" t="s">
        <v>68</v>
      </c>
      <c r="D25" s="3" t="s">
        <v>92</v>
      </c>
      <c r="E25" s="4" t="s">
        <v>77</v>
      </c>
      <c r="F25" s="35">
        <v>12</v>
      </c>
      <c r="G25" s="15"/>
      <c r="H25" s="15"/>
      <c r="I25" s="14"/>
      <c r="J25" s="14"/>
      <c r="K25" s="14"/>
      <c r="L25" s="14"/>
      <c r="M25" s="14">
        <f t="shared" si="1"/>
        <v>0</v>
      </c>
      <c r="N25" s="14">
        <f t="shared" si="2"/>
        <v>0</v>
      </c>
      <c r="O25" s="16">
        <f t="shared" si="0"/>
        <v>0</v>
      </c>
      <c r="P25" s="14"/>
    </row>
    <row r="26" spans="1:16" ht="15.75" x14ac:dyDescent="0.25">
      <c r="A26" s="1">
        <v>23</v>
      </c>
      <c r="B26" s="1" t="s">
        <v>117</v>
      </c>
      <c r="C26" s="3" t="s">
        <v>16</v>
      </c>
      <c r="D26" s="3" t="s">
        <v>66</v>
      </c>
      <c r="E26" s="4" t="s">
        <v>77</v>
      </c>
      <c r="F26" s="35">
        <v>5</v>
      </c>
      <c r="G26" s="15"/>
      <c r="H26" s="15"/>
      <c r="I26" s="14"/>
      <c r="J26" s="14"/>
      <c r="K26" s="14"/>
      <c r="L26" s="14"/>
      <c r="M26" s="14">
        <f t="shared" si="1"/>
        <v>0</v>
      </c>
      <c r="N26" s="14">
        <f t="shared" si="2"/>
        <v>0</v>
      </c>
      <c r="O26" s="16">
        <f t="shared" si="0"/>
        <v>0</v>
      </c>
      <c r="P26" s="14"/>
    </row>
    <row r="27" spans="1:16" ht="15.75" x14ac:dyDescent="0.25">
      <c r="A27" s="1">
        <v>24</v>
      </c>
      <c r="B27" s="1"/>
      <c r="C27" s="3" t="s">
        <v>93</v>
      </c>
      <c r="D27" s="3" t="s">
        <v>66</v>
      </c>
      <c r="E27" s="4" t="s">
        <v>77</v>
      </c>
      <c r="F27" s="35">
        <v>5</v>
      </c>
      <c r="G27" s="15"/>
      <c r="H27" s="15"/>
      <c r="I27" s="14"/>
      <c r="J27" s="14"/>
      <c r="K27" s="14"/>
      <c r="L27" s="14"/>
      <c r="M27" s="14">
        <f t="shared" si="1"/>
        <v>0</v>
      </c>
      <c r="N27" s="14">
        <f t="shared" si="2"/>
        <v>0</v>
      </c>
      <c r="O27" s="16">
        <f t="shared" si="0"/>
        <v>0</v>
      </c>
      <c r="P27" s="14"/>
    </row>
    <row r="28" spans="1:16" ht="31.5" x14ac:dyDescent="0.25">
      <c r="A28" s="1">
        <v>25</v>
      </c>
      <c r="B28" s="1" t="s">
        <v>56</v>
      </c>
      <c r="C28" s="3" t="s">
        <v>17</v>
      </c>
      <c r="D28" s="3" t="s">
        <v>64</v>
      </c>
      <c r="E28" s="4" t="s">
        <v>102</v>
      </c>
      <c r="F28" s="35">
        <v>1</v>
      </c>
      <c r="G28" s="15"/>
      <c r="H28" s="15"/>
      <c r="I28" s="14"/>
      <c r="J28" s="14"/>
      <c r="K28" s="14"/>
      <c r="L28" s="14"/>
      <c r="M28" s="14">
        <f t="shared" si="1"/>
        <v>0</v>
      </c>
      <c r="N28" s="14">
        <f t="shared" si="2"/>
        <v>0</v>
      </c>
      <c r="O28" s="16">
        <f t="shared" si="0"/>
        <v>0</v>
      </c>
      <c r="P28" s="14"/>
    </row>
    <row r="29" spans="1:16" ht="15.75" x14ac:dyDescent="0.25">
      <c r="A29" s="1">
        <v>26</v>
      </c>
      <c r="B29" s="1" t="s">
        <v>57</v>
      </c>
      <c r="C29" s="3" t="s">
        <v>18</v>
      </c>
      <c r="D29" s="3" t="s">
        <v>67</v>
      </c>
      <c r="E29" s="4" t="s">
        <v>107</v>
      </c>
      <c r="F29" s="35">
        <v>6</v>
      </c>
      <c r="G29" s="15"/>
      <c r="H29" s="15"/>
      <c r="I29" s="14"/>
      <c r="J29" s="14"/>
      <c r="K29" s="14"/>
      <c r="L29" s="14"/>
      <c r="M29" s="14">
        <f t="shared" si="1"/>
        <v>0</v>
      </c>
      <c r="N29" s="14">
        <f t="shared" si="2"/>
        <v>0</v>
      </c>
      <c r="O29" s="16">
        <f t="shared" si="0"/>
        <v>0</v>
      </c>
      <c r="P29" s="14"/>
    </row>
    <row r="30" spans="1:16" ht="21" customHeight="1" x14ac:dyDescent="0.25">
      <c r="A30" s="1">
        <v>27</v>
      </c>
      <c r="B30" s="1" t="s">
        <v>118</v>
      </c>
      <c r="C30" s="3" t="s">
        <v>19</v>
      </c>
      <c r="D30" s="3" t="s">
        <v>72</v>
      </c>
      <c r="E30" s="7" t="s">
        <v>108</v>
      </c>
      <c r="F30" s="35">
        <v>6</v>
      </c>
      <c r="G30" s="15"/>
      <c r="H30" s="15"/>
      <c r="I30" s="14"/>
      <c r="J30" s="14"/>
      <c r="K30" s="14"/>
      <c r="L30" s="14"/>
      <c r="M30" s="14">
        <f t="shared" si="1"/>
        <v>0</v>
      </c>
      <c r="N30" s="14">
        <f t="shared" si="2"/>
        <v>0</v>
      </c>
      <c r="O30" s="16">
        <f t="shared" si="0"/>
        <v>0</v>
      </c>
      <c r="P30" s="14"/>
    </row>
    <row r="31" spans="1:16" ht="15.75" x14ac:dyDescent="0.25">
      <c r="A31" s="1">
        <v>28</v>
      </c>
      <c r="B31" s="1" t="s">
        <v>119</v>
      </c>
      <c r="C31" s="3" t="s">
        <v>20</v>
      </c>
      <c r="D31" s="3" t="s">
        <v>65</v>
      </c>
      <c r="E31" s="4" t="s">
        <v>77</v>
      </c>
      <c r="F31" s="35">
        <v>1</v>
      </c>
      <c r="G31" s="15"/>
      <c r="H31" s="15"/>
      <c r="I31" s="14"/>
      <c r="J31" s="14"/>
      <c r="K31" s="14"/>
      <c r="L31" s="14"/>
      <c r="M31" s="14">
        <f t="shared" si="1"/>
        <v>0</v>
      </c>
      <c r="N31" s="14">
        <f t="shared" si="2"/>
        <v>0</v>
      </c>
      <c r="O31" s="16">
        <f t="shared" si="0"/>
        <v>0</v>
      </c>
      <c r="P31" s="14"/>
    </row>
    <row r="32" spans="1:16" ht="31.5" x14ac:dyDescent="0.25">
      <c r="A32" s="1">
        <v>29</v>
      </c>
      <c r="B32" s="1" t="s">
        <v>144</v>
      </c>
      <c r="C32" s="3" t="s">
        <v>21</v>
      </c>
      <c r="D32" s="3" t="s">
        <v>78</v>
      </c>
      <c r="E32" s="4" t="s">
        <v>77</v>
      </c>
      <c r="F32" s="35">
        <v>1</v>
      </c>
      <c r="G32" s="15"/>
      <c r="H32" s="15"/>
      <c r="I32" s="14"/>
      <c r="J32" s="14"/>
      <c r="K32" s="14"/>
      <c r="L32" s="14"/>
      <c r="M32" s="14">
        <f t="shared" si="1"/>
        <v>0</v>
      </c>
      <c r="N32" s="14">
        <f t="shared" si="2"/>
        <v>0</v>
      </c>
      <c r="O32" s="16">
        <f t="shared" si="0"/>
        <v>0</v>
      </c>
      <c r="P32" s="14"/>
    </row>
    <row r="33" spans="1:16" ht="15.75" x14ac:dyDescent="0.25">
      <c r="A33" s="1">
        <v>30</v>
      </c>
      <c r="B33" s="1" t="s">
        <v>120</v>
      </c>
      <c r="C33" s="5" t="s">
        <v>22</v>
      </c>
      <c r="D33" s="5" t="s">
        <v>62</v>
      </c>
      <c r="E33" s="4" t="s">
        <v>77</v>
      </c>
      <c r="F33" s="35">
        <v>60</v>
      </c>
      <c r="G33" s="15"/>
      <c r="H33" s="15"/>
      <c r="I33" s="14"/>
      <c r="J33" s="14"/>
      <c r="K33" s="14"/>
      <c r="L33" s="14"/>
      <c r="M33" s="14">
        <f t="shared" si="1"/>
        <v>0</v>
      </c>
      <c r="N33" s="14">
        <f t="shared" si="2"/>
        <v>0</v>
      </c>
      <c r="O33" s="16">
        <f t="shared" si="0"/>
        <v>0</v>
      </c>
      <c r="P33" s="14"/>
    </row>
    <row r="34" spans="1:16" ht="15.75" x14ac:dyDescent="0.25">
      <c r="A34" s="1">
        <v>31</v>
      </c>
      <c r="B34" s="1" t="s">
        <v>121</v>
      </c>
      <c r="C34" s="5" t="s">
        <v>23</v>
      </c>
      <c r="D34" s="5" t="s">
        <v>62</v>
      </c>
      <c r="E34" s="4" t="s">
        <v>77</v>
      </c>
      <c r="F34" s="35">
        <v>60</v>
      </c>
      <c r="G34" s="15"/>
      <c r="H34" s="15"/>
      <c r="I34" s="14"/>
      <c r="J34" s="14"/>
      <c r="K34" s="14"/>
      <c r="L34" s="14"/>
      <c r="M34" s="14">
        <f t="shared" si="1"/>
        <v>0</v>
      </c>
      <c r="N34" s="14">
        <f t="shared" si="2"/>
        <v>0</v>
      </c>
      <c r="O34" s="16">
        <f t="shared" si="0"/>
        <v>0</v>
      </c>
      <c r="P34" s="14"/>
    </row>
    <row r="35" spans="1:16" ht="15.75" x14ac:dyDescent="0.25">
      <c r="A35" s="1">
        <v>32</v>
      </c>
      <c r="B35" s="1" t="s">
        <v>122</v>
      </c>
      <c r="C35" s="5" t="s">
        <v>24</v>
      </c>
      <c r="D35" s="5" t="s">
        <v>62</v>
      </c>
      <c r="E35" s="4" t="s">
        <v>77</v>
      </c>
      <c r="F35" s="35">
        <v>60</v>
      </c>
      <c r="G35" s="15"/>
      <c r="H35" s="15"/>
      <c r="I35" s="14"/>
      <c r="J35" s="14"/>
      <c r="K35" s="14"/>
      <c r="L35" s="14"/>
      <c r="M35" s="14">
        <f t="shared" si="1"/>
        <v>0</v>
      </c>
      <c r="N35" s="14">
        <f t="shared" si="2"/>
        <v>0</v>
      </c>
      <c r="O35" s="16">
        <f t="shared" si="0"/>
        <v>0</v>
      </c>
      <c r="P35" s="14"/>
    </row>
    <row r="36" spans="1:16" ht="15.75" x14ac:dyDescent="0.25">
      <c r="A36" s="1">
        <v>33</v>
      </c>
      <c r="B36" s="1" t="s">
        <v>123</v>
      </c>
      <c r="C36" s="5" t="s">
        <v>25</v>
      </c>
      <c r="D36" s="5" t="s">
        <v>62</v>
      </c>
      <c r="E36" s="4" t="s">
        <v>77</v>
      </c>
      <c r="F36" s="35">
        <v>60</v>
      </c>
      <c r="G36" s="15"/>
      <c r="H36" s="15"/>
      <c r="I36" s="14"/>
      <c r="J36" s="14"/>
      <c r="K36" s="14"/>
      <c r="L36" s="14"/>
      <c r="M36" s="14">
        <f t="shared" si="1"/>
        <v>0</v>
      </c>
      <c r="N36" s="14">
        <f t="shared" si="2"/>
        <v>0</v>
      </c>
      <c r="O36" s="16">
        <f t="shared" si="0"/>
        <v>0</v>
      </c>
      <c r="P36" s="14"/>
    </row>
    <row r="37" spans="1:16" ht="15.75" x14ac:dyDescent="0.25">
      <c r="A37" s="1">
        <v>34</v>
      </c>
      <c r="B37" s="1" t="s">
        <v>124</v>
      </c>
      <c r="C37" s="5" t="s">
        <v>26</v>
      </c>
      <c r="D37" s="5" t="s">
        <v>62</v>
      </c>
      <c r="E37" s="4" t="s">
        <v>77</v>
      </c>
      <c r="F37" s="35">
        <v>60</v>
      </c>
      <c r="G37" s="15"/>
      <c r="H37" s="15"/>
      <c r="I37" s="14"/>
      <c r="J37" s="14"/>
      <c r="K37" s="14"/>
      <c r="L37" s="14"/>
      <c r="M37" s="14">
        <f t="shared" si="1"/>
        <v>0</v>
      </c>
      <c r="N37" s="14">
        <f t="shared" si="2"/>
        <v>0</v>
      </c>
      <c r="O37" s="16">
        <f t="shared" ref="O37:O58" si="3">+N37*F37</f>
        <v>0</v>
      </c>
      <c r="P37" s="14"/>
    </row>
    <row r="38" spans="1:16" ht="15.75" x14ac:dyDescent="0.25">
      <c r="A38" s="1">
        <v>35</v>
      </c>
      <c r="B38" s="1" t="s">
        <v>125</v>
      </c>
      <c r="C38" s="5" t="s">
        <v>27</v>
      </c>
      <c r="D38" s="5" t="s">
        <v>62</v>
      </c>
      <c r="E38" s="4" t="s">
        <v>77</v>
      </c>
      <c r="F38" s="35">
        <v>60</v>
      </c>
      <c r="G38" s="15"/>
      <c r="H38" s="15"/>
      <c r="I38" s="14"/>
      <c r="J38" s="14"/>
      <c r="K38" s="14"/>
      <c r="L38" s="14"/>
      <c r="M38" s="14">
        <f t="shared" si="1"/>
        <v>0</v>
      </c>
      <c r="N38" s="14">
        <f t="shared" si="2"/>
        <v>0</v>
      </c>
      <c r="O38" s="16">
        <f t="shared" si="3"/>
        <v>0</v>
      </c>
      <c r="P38" s="14"/>
    </row>
    <row r="39" spans="1:16" ht="15.75" x14ac:dyDescent="0.25">
      <c r="A39" s="1">
        <v>36</v>
      </c>
      <c r="B39" s="1" t="s">
        <v>126</v>
      </c>
      <c r="C39" s="5" t="s">
        <v>28</v>
      </c>
      <c r="D39" s="5" t="s">
        <v>62</v>
      </c>
      <c r="E39" s="4" t="s">
        <v>77</v>
      </c>
      <c r="F39" s="35">
        <v>60</v>
      </c>
      <c r="G39" s="15"/>
      <c r="H39" s="15"/>
      <c r="I39" s="14"/>
      <c r="J39" s="14"/>
      <c r="K39" s="14"/>
      <c r="L39" s="14"/>
      <c r="M39" s="14">
        <f t="shared" si="1"/>
        <v>0</v>
      </c>
      <c r="N39" s="14">
        <f t="shared" si="2"/>
        <v>0</v>
      </c>
      <c r="O39" s="16">
        <f t="shared" si="3"/>
        <v>0</v>
      </c>
      <c r="P39" s="14"/>
    </row>
    <row r="40" spans="1:16" ht="15.75" x14ac:dyDescent="0.25">
      <c r="A40" s="1">
        <v>37</v>
      </c>
      <c r="B40" s="1" t="s">
        <v>127</v>
      </c>
      <c r="C40" s="5" t="s">
        <v>29</v>
      </c>
      <c r="D40" s="5" t="s">
        <v>62</v>
      </c>
      <c r="E40" s="4" t="s">
        <v>77</v>
      </c>
      <c r="F40" s="35">
        <v>60</v>
      </c>
      <c r="G40" s="15"/>
      <c r="H40" s="15"/>
      <c r="I40" s="14"/>
      <c r="J40" s="14"/>
      <c r="K40" s="14"/>
      <c r="L40" s="14"/>
      <c r="M40" s="14">
        <f t="shared" si="1"/>
        <v>0</v>
      </c>
      <c r="N40" s="14">
        <f t="shared" si="2"/>
        <v>0</v>
      </c>
      <c r="O40" s="16">
        <f t="shared" si="3"/>
        <v>0</v>
      </c>
      <c r="P40" s="14"/>
    </row>
    <row r="41" spans="1:16" ht="15.75" x14ac:dyDescent="0.25">
      <c r="A41" s="1">
        <v>38</v>
      </c>
      <c r="B41" s="1" t="s">
        <v>128</v>
      </c>
      <c r="C41" s="5" t="s">
        <v>30</v>
      </c>
      <c r="D41" s="5" t="s">
        <v>62</v>
      </c>
      <c r="E41" s="4" t="s">
        <v>77</v>
      </c>
      <c r="F41" s="35">
        <v>60</v>
      </c>
      <c r="G41" s="15"/>
      <c r="H41" s="15"/>
      <c r="I41" s="14"/>
      <c r="J41" s="14"/>
      <c r="K41" s="14"/>
      <c r="L41" s="14"/>
      <c r="M41" s="14">
        <f t="shared" si="1"/>
        <v>0</v>
      </c>
      <c r="N41" s="14">
        <f t="shared" si="2"/>
        <v>0</v>
      </c>
      <c r="O41" s="16">
        <f t="shared" si="3"/>
        <v>0</v>
      </c>
      <c r="P41" s="14"/>
    </row>
    <row r="42" spans="1:16" ht="15.75" x14ac:dyDescent="0.25">
      <c r="A42" s="1">
        <v>39</v>
      </c>
      <c r="B42" s="1" t="s">
        <v>130</v>
      </c>
      <c r="C42" s="5" t="s">
        <v>131</v>
      </c>
      <c r="D42" s="5" t="s">
        <v>62</v>
      </c>
      <c r="E42" s="4" t="s">
        <v>77</v>
      </c>
      <c r="F42" s="35">
        <v>60</v>
      </c>
      <c r="G42" s="15"/>
      <c r="H42" s="15"/>
      <c r="I42" s="14"/>
      <c r="J42" s="14"/>
      <c r="K42" s="14"/>
      <c r="L42" s="14"/>
      <c r="M42" s="14">
        <f t="shared" si="1"/>
        <v>0</v>
      </c>
      <c r="N42" s="14">
        <f t="shared" si="2"/>
        <v>0</v>
      </c>
      <c r="O42" s="16">
        <f t="shared" si="3"/>
        <v>0</v>
      </c>
      <c r="P42" s="14"/>
    </row>
    <row r="43" spans="1:16" ht="15.75" x14ac:dyDescent="0.25">
      <c r="A43" s="1">
        <v>40</v>
      </c>
      <c r="B43" s="1" t="s">
        <v>132</v>
      </c>
      <c r="C43" s="5" t="s">
        <v>31</v>
      </c>
      <c r="D43" s="5" t="s">
        <v>62</v>
      </c>
      <c r="E43" s="4" t="s">
        <v>77</v>
      </c>
      <c r="F43" s="35">
        <v>60</v>
      </c>
      <c r="G43" s="15"/>
      <c r="H43" s="15"/>
      <c r="I43" s="14"/>
      <c r="J43" s="14"/>
      <c r="K43" s="14"/>
      <c r="L43" s="14"/>
      <c r="M43" s="14">
        <f t="shared" si="1"/>
        <v>0</v>
      </c>
      <c r="N43" s="14">
        <f t="shared" si="2"/>
        <v>0</v>
      </c>
      <c r="O43" s="16">
        <f t="shared" si="3"/>
        <v>0</v>
      </c>
      <c r="P43" s="14"/>
    </row>
    <row r="44" spans="1:16" ht="15.75" x14ac:dyDescent="0.25">
      <c r="A44" s="1">
        <v>41</v>
      </c>
      <c r="B44" s="1" t="s">
        <v>129</v>
      </c>
      <c r="C44" s="5" t="s">
        <v>32</v>
      </c>
      <c r="D44" s="5" t="s">
        <v>62</v>
      </c>
      <c r="E44" s="4" t="s">
        <v>77</v>
      </c>
      <c r="F44" s="35">
        <v>60</v>
      </c>
      <c r="G44" s="15"/>
      <c r="H44" s="15"/>
      <c r="I44" s="14"/>
      <c r="J44" s="14"/>
      <c r="K44" s="14"/>
      <c r="L44" s="14"/>
      <c r="M44" s="14">
        <f t="shared" si="1"/>
        <v>0</v>
      </c>
      <c r="N44" s="14">
        <f t="shared" si="2"/>
        <v>0</v>
      </c>
      <c r="O44" s="16">
        <f t="shared" si="3"/>
        <v>0</v>
      </c>
      <c r="P44" s="14"/>
    </row>
    <row r="45" spans="1:16" ht="15.75" x14ac:dyDescent="0.25">
      <c r="A45" s="1">
        <v>42</v>
      </c>
      <c r="B45" s="1" t="s">
        <v>133</v>
      </c>
      <c r="C45" s="5" t="s">
        <v>33</v>
      </c>
      <c r="D45" s="5" t="s">
        <v>62</v>
      </c>
      <c r="E45" s="4" t="s">
        <v>77</v>
      </c>
      <c r="F45" s="35">
        <v>60</v>
      </c>
      <c r="G45" s="15"/>
      <c r="H45" s="14"/>
      <c r="I45" s="14"/>
      <c r="J45" s="14"/>
      <c r="K45" s="17"/>
      <c r="L45" s="17"/>
      <c r="M45" s="14">
        <f t="shared" si="1"/>
        <v>0</v>
      </c>
      <c r="N45" s="14">
        <f t="shared" si="2"/>
        <v>0</v>
      </c>
      <c r="O45" s="16">
        <f t="shared" si="3"/>
        <v>0</v>
      </c>
      <c r="P45" s="17"/>
    </row>
    <row r="46" spans="1:16" ht="15.75" x14ac:dyDescent="0.25">
      <c r="A46" s="1">
        <v>43</v>
      </c>
      <c r="B46" s="1" t="s">
        <v>134</v>
      </c>
      <c r="C46" s="5" t="s">
        <v>34</v>
      </c>
      <c r="D46" s="5" t="s">
        <v>62</v>
      </c>
      <c r="E46" s="4" t="s">
        <v>77</v>
      </c>
      <c r="F46" s="35">
        <v>60</v>
      </c>
      <c r="G46" s="15"/>
      <c r="H46" s="14"/>
      <c r="I46" s="14"/>
      <c r="J46" s="14"/>
      <c r="K46" s="17"/>
      <c r="L46" s="17"/>
      <c r="M46" s="14">
        <f t="shared" si="1"/>
        <v>0</v>
      </c>
      <c r="N46" s="14">
        <f t="shared" si="2"/>
        <v>0</v>
      </c>
      <c r="O46" s="16">
        <f t="shared" si="3"/>
        <v>0</v>
      </c>
      <c r="P46" s="17"/>
    </row>
    <row r="47" spans="1:16" ht="15.75" x14ac:dyDescent="0.25">
      <c r="A47" s="1">
        <v>44</v>
      </c>
      <c r="B47" s="1" t="s">
        <v>135</v>
      </c>
      <c r="C47" s="5" t="s">
        <v>35</v>
      </c>
      <c r="D47" s="5" t="s">
        <v>62</v>
      </c>
      <c r="E47" s="4" t="s">
        <v>77</v>
      </c>
      <c r="F47" s="35">
        <v>60</v>
      </c>
      <c r="G47" s="15"/>
      <c r="H47" s="14"/>
      <c r="I47" s="14"/>
      <c r="J47" s="14"/>
      <c r="K47" s="17"/>
      <c r="L47" s="17"/>
      <c r="M47" s="14">
        <f t="shared" si="1"/>
        <v>0</v>
      </c>
      <c r="N47" s="14">
        <f t="shared" si="2"/>
        <v>0</v>
      </c>
      <c r="O47" s="16">
        <f t="shared" si="3"/>
        <v>0</v>
      </c>
      <c r="P47" s="17"/>
    </row>
    <row r="48" spans="1:16" ht="15.75" x14ac:dyDescent="0.25">
      <c r="A48" s="1">
        <v>45</v>
      </c>
      <c r="B48" s="1" t="s">
        <v>136</v>
      </c>
      <c r="C48" s="5" t="s">
        <v>36</v>
      </c>
      <c r="D48" s="5" t="s">
        <v>62</v>
      </c>
      <c r="E48" s="4" t="s">
        <v>77</v>
      </c>
      <c r="F48" s="35">
        <v>60</v>
      </c>
      <c r="G48" s="15"/>
      <c r="H48" s="14"/>
      <c r="I48" s="14"/>
      <c r="J48" s="14"/>
      <c r="K48" s="17"/>
      <c r="L48" s="17"/>
      <c r="M48" s="14">
        <f t="shared" si="1"/>
        <v>0</v>
      </c>
      <c r="N48" s="14">
        <f t="shared" si="2"/>
        <v>0</v>
      </c>
      <c r="O48" s="16">
        <f t="shared" si="3"/>
        <v>0</v>
      </c>
      <c r="P48" s="17"/>
    </row>
    <row r="49" spans="1:16" ht="15.75" x14ac:dyDescent="0.25">
      <c r="A49" s="1">
        <v>46</v>
      </c>
      <c r="B49" s="1" t="s">
        <v>137</v>
      </c>
      <c r="C49" s="5" t="s">
        <v>37</v>
      </c>
      <c r="D49" s="5" t="s">
        <v>62</v>
      </c>
      <c r="E49" s="4" t="s">
        <v>77</v>
      </c>
      <c r="F49" s="35">
        <v>60</v>
      </c>
      <c r="G49" s="15"/>
      <c r="H49" s="14"/>
      <c r="I49" s="14"/>
      <c r="J49" s="14"/>
      <c r="K49" s="17"/>
      <c r="L49" s="17"/>
      <c r="M49" s="14">
        <f t="shared" si="1"/>
        <v>0</v>
      </c>
      <c r="N49" s="14">
        <f t="shared" si="2"/>
        <v>0</v>
      </c>
      <c r="O49" s="16">
        <f t="shared" si="3"/>
        <v>0</v>
      </c>
      <c r="P49" s="17"/>
    </row>
    <row r="50" spans="1:16" ht="15.75" x14ac:dyDescent="0.25">
      <c r="A50" s="1">
        <v>47</v>
      </c>
      <c r="B50" s="1" t="s">
        <v>138</v>
      </c>
      <c r="C50" s="5" t="s">
        <v>38</v>
      </c>
      <c r="D50" s="5" t="s">
        <v>62</v>
      </c>
      <c r="E50" s="4" t="s">
        <v>77</v>
      </c>
      <c r="F50" s="35">
        <v>60</v>
      </c>
      <c r="G50" s="15"/>
      <c r="H50" s="14"/>
      <c r="I50" s="14"/>
      <c r="J50" s="14"/>
      <c r="K50" s="17"/>
      <c r="L50" s="17"/>
      <c r="M50" s="14">
        <f t="shared" si="1"/>
        <v>0</v>
      </c>
      <c r="N50" s="14">
        <f t="shared" si="2"/>
        <v>0</v>
      </c>
      <c r="O50" s="16">
        <f t="shared" si="3"/>
        <v>0</v>
      </c>
      <c r="P50" s="17"/>
    </row>
    <row r="51" spans="1:16" ht="15.75" x14ac:dyDescent="0.25">
      <c r="A51" s="1">
        <v>50</v>
      </c>
      <c r="B51" s="1" t="s">
        <v>140</v>
      </c>
      <c r="C51" s="3" t="s">
        <v>139</v>
      </c>
      <c r="D51" s="3" t="s">
        <v>67</v>
      </c>
      <c r="E51" s="4" t="s">
        <v>101</v>
      </c>
      <c r="F51" s="35">
        <v>6</v>
      </c>
      <c r="G51" s="15"/>
      <c r="H51" s="14"/>
      <c r="I51" s="14"/>
      <c r="J51" s="14"/>
      <c r="K51" s="17"/>
      <c r="L51" s="17"/>
      <c r="M51" s="14">
        <f t="shared" si="1"/>
        <v>0</v>
      </c>
      <c r="N51" s="14">
        <f t="shared" si="2"/>
        <v>0</v>
      </c>
      <c r="O51" s="16">
        <f t="shared" si="3"/>
        <v>0</v>
      </c>
      <c r="P51" s="17"/>
    </row>
    <row r="52" spans="1:16" ht="15.75" x14ac:dyDescent="0.25">
      <c r="A52" s="1">
        <v>51</v>
      </c>
      <c r="B52" s="1" t="s">
        <v>141</v>
      </c>
      <c r="C52" s="3" t="s">
        <v>142</v>
      </c>
      <c r="D52" s="3" t="s">
        <v>67</v>
      </c>
      <c r="E52" s="4" t="s">
        <v>101</v>
      </c>
      <c r="F52" s="35">
        <v>6</v>
      </c>
      <c r="G52" s="15"/>
      <c r="H52" s="14"/>
      <c r="I52" s="14"/>
      <c r="J52" s="14"/>
      <c r="K52" s="17"/>
      <c r="L52" s="17"/>
      <c r="M52" s="14">
        <f t="shared" si="1"/>
        <v>0</v>
      </c>
      <c r="N52" s="14">
        <f t="shared" si="2"/>
        <v>0</v>
      </c>
      <c r="O52" s="16">
        <f t="shared" si="3"/>
        <v>0</v>
      </c>
      <c r="P52" s="17"/>
    </row>
    <row r="53" spans="1:16" ht="15.75" x14ac:dyDescent="0.25">
      <c r="A53" s="1">
        <v>52</v>
      </c>
      <c r="B53" s="6" t="s">
        <v>94</v>
      </c>
      <c r="C53" s="2" t="s">
        <v>95</v>
      </c>
      <c r="D53" s="2" t="s">
        <v>85</v>
      </c>
      <c r="E53" s="4" t="s">
        <v>96</v>
      </c>
      <c r="F53" s="36">
        <v>1</v>
      </c>
      <c r="G53" s="14"/>
      <c r="H53" s="14"/>
      <c r="I53" s="14"/>
      <c r="J53" s="14"/>
      <c r="K53" s="17"/>
      <c r="L53" s="17"/>
      <c r="M53" s="14">
        <f t="shared" si="1"/>
        <v>0</v>
      </c>
      <c r="N53" s="14">
        <f t="shared" si="2"/>
        <v>0</v>
      </c>
      <c r="O53" s="16">
        <f t="shared" si="3"/>
        <v>0</v>
      </c>
      <c r="P53" s="17"/>
    </row>
    <row r="54" spans="1:16" ht="15.75" x14ac:dyDescent="0.25">
      <c r="A54" s="1">
        <v>53</v>
      </c>
      <c r="B54" s="6" t="s">
        <v>97</v>
      </c>
      <c r="C54" s="2" t="s">
        <v>98</v>
      </c>
      <c r="D54" s="2" t="s">
        <v>67</v>
      </c>
      <c r="E54" s="4" t="s">
        <v>100</v>
      </c>
      <c r="F54" s="36">
        <v>1</v>
      </c>
      <c r="G54" s="14"/>
      <c r="H54" s="14"/>
      <c r="I54" s="14"/>
      <c r="J54" s="14"/>
      <c r="K54" s="17"/>
      <c r="L54" s="17"/>
      <c r="M54" s="14">
        <f t="shared" si="1"/>
        <v>0</v>
      </c>
      <c r="N54" s="14">
        <f t="shared" si="2"/>
        <v>0</v>
      </c>
      <c r="O54" s="16">
        <f t="shared" si="3"/>
        <v>0</v>
      </c>
      <c r="P54" s="17"/>
    </row>
    <row r="55" spans="1:16" ht="15.75" x14ac:dyDescent="0.25">
      <c r="A55" s="1">
        <v>56</v>
      </c>
      <c r="B55" s="6" t="s">
        <v>115</v>
      </c>
      <c r="C55" s="2" t="s">
        <v>112</v>
      </c>
      <c r="D55" s="2"/>
      <c r="E55" s="4" t="s">
        <v>110</v>
      </c>
      <c r="F55" s="36">
        <v>1</v>
      </c>
      <c r="G55" s="14"/>
      <c r="H55" s="14"/>
      <c r="I55" s="14"/>
      <c r="J55" s="14"/>
      <c r="K55" s="17"/>
      <c r="L55" s="17"/>
      <c r="M55" s="14">
        <f t="shared" si="1"/>
        <v>0</v>
      </c>
      <c r="N55" s="14">
        <f t="shared" si="2"/>
        <v>0</v>
      </c>
      <c r="O55" s="16">
        <f t="shared" si="3"/>
        <v>0</v>
      </c>
      <c r="P55" s="17"/>
    </row>
    <row r="56" spans="1:16" ht="15.75" x14ac:dyDescent="0.25">
      <c r="A56" s="1">
        <v>57</v>
      </c>
      <c r="B56" s="6" t="s">
        <v>116</v>
      </c>
      <c r="C56" s="2" t="s">
        <v>111</v>
      </c>
      <c r="D56" s="2"/>
      <c r="E56" s="4" t="s">
        <v>110</v>
      </c>
      <c r="F56" s="36">
        <v>1</v>
      </c>
      <c r="G56" s="14"/>
      <c r="H56" s="14"/>
      <c r="I56" s="14"/>
      <c r="J56" s="14"/>
      <c r="K56" s="17"/>
      <c r="L56" s="17"/>
      <c r="M56" s="14">
        <f t="shared" si="1"/>
        <v>0</v>
      </c>
      <c r="N56" s="14">
        <f t="shared" si="2"/>
        <v>0</v>
      </c>
      <c r="O56" s="16">
        <f t="shared" si="3"/>
        <v>0</v>
      </c>
      <c r="P56" s="17"/>
    </row>
    <row r="57" spans="1:16" ht="14.25" customHeight="1" x14ac:dyDescent="0.25">
      <c r="A57" s="1">
        <v>58</v>
      </c>
      <c r="B57" s="6" t="s">
        <v>145</v>
      </c>
      <c r="C57" s="2" t="s">
        <v>146</v>
      </c>
      <c r="D57" s="2"/>
      <c r="E57" s="4" t="s">
        <v>99</v>
      </c>
      <c r="F57" s="35">
        <v>2100</v>
      </c>
      <c r="G57" s="15"/>
      <c r="H57" s="14"/>
      <c r="I57" s="14"/>
      <c r="J57" s="14"/>
      <c r="K57" s="17"/>
      <c r="L57" s="17"/>
      <c r="M57" s="14">
        <f t="shared" si="1"/>
        <v>0</v>
      </c>
      <c r="N57" s="14">
        <f t="shared" si="2"/>
        <v>0</v>
      </c>
      <c r="O57" s="16">
        <f t="shared" si="3"/>
        <v>0</v>
      </c>
      <c r="P57" s="17"/>
    </row>
    <row r="58" spans="1:16" ht="15.75" x14ac:dyDescent="0.25">
      <c r="A58" s="1">
        <v>59</v>
      </c>
      <c r="B58" s="6" t="s">
        <v>147</v>
      </c>
      <c r="C58" s="2" t="s">
        <v>148</v>
      </c>
      <c r="D58" s="2"/>
      <c r="E58" s="4" t="s">
        <v>99</v>
      </c>
      <c r="F58" s="35">
        <v>300</v>
      </c>
      <c r="G58" s="15"/>
      <c r="H58" s="14"/>
      <c r="I58" s="14"/>
      <c r="J58" s="14"/>
      <c r="K58" s="17"/>
      <c r="L58" s="17"/>
      <c r="M58" s="14">
        <f t="shared" si="1"/>
        <v>0</v>
      </c>
      <c r="N58" s="14">
        <f t="shared" si="2"/>
        <v>0</v>
      </c>
      <c r="O58" s="16">
        <f t="shared" si="3"/>
        <v>0</v>
      </c>
      <c r="P58" s="17"/>
    </row>
    <row r="59" spans="1:16" s="26" customFormat="1" ht="15.75" x14ac:dyDescent="0.25">
      <c r="A59" s="1">
        <v>59</v>
      </c>
      <c r="B59" s="20" t="s">
        <v>165</v>
      </c>
      <c r="C59" s="21" t="s">
        <v>166</v>
      </c>
      <c r="D59" s="21" t="s">
        <v>167</v>
      </c>
      <c r="E59" s="22" t="s">
        <v>168</v>
      </c>
      <c r="F59" s="37">
        <v>1</v>
      </c>
      <c r="G59" s="23"/>
      <c r="H59" s="23"/>
      <c r="I59" s="23"/>
      <c r="J59" s="23"/>
      <c r="K59" s="24"/>
      <c r="L59" s="24"/>
      <c r="M59" s="23"/>
      <c r="N59" s="23"/>
      <c r="O59" s="25"/>
      <c r="P59" s="24"/>
    </row>
  </sheetData>
  <autoFilter ref="A4:P59"/>
  <mergeCells count="3">
    <mergeCell ref="A1:B2"/>
    <mergeCell ref="C1:P2"/>
    <mergeCell ref="A3:P3"/>
  </mergeCells>
  <conditionalFormatting sqref="A55 A51 A6 A8 A10 A12 A14 A16 A18 A20 A22 A24:A25 A27 A29 A31 A33 A35 A37 A39 A41 A43 A45 A47 A49 A53">
    <cfRule type="duplicateValues" dxfId="5" priority="4"/>
  </conditionalFormatting>
  <conditionalFormatting sqref="B5:B21 B24:B52">
    <cfRule type="duplicateValues" dxfId="4" priority="5"/>
  </conditionalFormatting>
  <conditionalFormatting sqref="B22:B23">
    <cfRule type="duplicateValues" dxfId="3" priority="6"/>
  </conditionalFormatting>
  <conditionalFormatting sqref="A56">
    <cfRule type="duplicateValues" dxfId="2" priority="3"/>
  </conditionalFormatting>
  <conditionalFormatting sqref="A57:A59">
    <cfRule type="duplicateValues" dxfId="1" priority="2"/>
  </conditionalFormatting>
  <conditionalFormatting sqref="A52 A26 A5 A7 A9 A11 A13 A15 A17 A19 A21 A23 A28 A30 A32 A34 A36 A38 A40 A42 A44 A46 A48 A50 A54">
    <cfRule type="duplicateValues" dxfId="0" priority="3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odontología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Andrea Ortega Gonzalez</dc:creator>
  <cp:lastModifiedBy>Andrea Poveda Lozano</cp:lastModifiedBy>
  <cp:lastPrinted>2023-02-06T21:17:37Z</cp:lastPrinted>
  <dcterms:created xsi:type="dcterms:W3CDTF">2023-01-05T12:23:16Z</dcterms:created>
  <dcterms:modified xsi:type="dcterms:W3CDTF">2023-11-23T16:38:07Z</dcterms:modified>
</cp:coreProperties>
</file>