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3\juridica\CONTRATOS NUMERADOS\2025\I - 009 - 2025 INVITACIÓN DOTACIÓN\"/>
    </mc:Choice>
  </mc:AlternateContent>
  <bookViews>
    <workbookView xWindow="0" yWindow="0" windowWidth="19200" windowHeight="6780"/>
  </bookViews>
  <sheets>
    <sheet name="TD PROPUESTA ECONOMICA " sheetId="11" r:id="rId1"/>
    <sheet name="PROPUESTA ECONÓMICA" sheetId="8" state="hidden" r:id="rId2"/>
  </sheets>
  <definedNames>
    <definedName name="_xlnm._FilterDatabase" localSheetId="0" hidden="1">'TD PROPUESTA ECONOMICA '!$A$11:$G$106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1" l="1"/>
  <c r="D99" i="11"/>
  <c r="C99" i="11"/>
  <c r="G95" i="11"/>
  <c r="D95" i="11"/>
  <c r="C95" i="11"/>
  <c r="G91" i="11"/>
  <c r="D91" i="11"/>
  <c r="C91" i="11"/>
  <c r="G87" i="11"/>
  <c r="D87" i="11"/>
  <c r="C87" i="11"/>
  <c r="G83" i="11"/>
  <c r="D83" i="11"/>
  <c r="C83" i="11"/>
  <c r="G77" i="11"/>
  <c r="D77" i="11"/>
  <c r="C77" i="11"/>
  <c r="G74" i="11"/>
  <c r="D74" i="11"/>
  <c r="C74" i="11"/>
  <c r="G69" i="11"/>
  <c r="D69" i="11"/>
  <c r="C69" i="11"/>
  <c r="G61" i="11"/>
  <c r="D61" i="11"/>
  <c r="C61" i="11"/>
  <c r="G56" i="11"/>
  <c r="D56" i="11"/>
  <c r="C56" i="11"/>
  <c r="G47" i="11"/>
  <c r="D47" i="11"/>
  <c r="C47" i="11"/>
  <c r="G42" i="11"/>
  <c r="D42" i="11"/>
  <c r="C42" i="11"/>
  <c r="G34" i="11"/>
  <c r="D34" i="11"/>
  <c r="C34" i="11"/>
  <c r="G25" i="11"/>
  <c r="D25" i="11"/>
  <c r="C25" i="11"/>
  <c r="G23" i="11"/>
  <c r="D23" i="11"/>
  <c r="C23" i="11"/>
  <c r="G20" i="11"/>
  <c r="D20" i="11"/>
  <c r="C20" i="11"/>
  <c r="G12" i="11"/>
  <c r="D12" i="11"/>
  <c r="C12" i="11"/>
  <c r="G13" i="11"/>
  <c r="G14" i="11"/>
  <c r="G15" i="11"/>
  <c r="G16" i="11"/>
  <c r="G17" i="11"/>
  <c r="G18" i="11"/>
  <c r="G19" i="11"/>
  <c r="G21" i="11"/>
  <c r="G22" i="11"/>
  <c r="G24" i="11"/>
  <c r="G26" i="11"/>
  <c r="G27" i="11"/>
  <c r="G28" i="11"/>
  <c r="G29" i="11"/>
  <c r="G30" i="11"/>
  <c r="G31" i="11"/>
  <c r="G32" i="11"/>
  <c r="G33" i="11"/>
  <c r="G35" i="11"/>
  <c r="G36" i="11"/>
  <c r="G37" i="11"/>
  <c r="G38" i="11"/>
  <c r="G39" i="11"/>
  <c r="G40" i="11"/>
  <c r="G41" i="11"/>
  <c r="G43" i="11"/>
  <c r="G44" i="11"/>
  <c r="G45" i="11"/>
  <c r="G46" i="11"/>
  <c r="G48" i="11"/>
  <c r="G49" i="11"/>
  <c r="G50" i="11"/>
  <c r="G51" i="11"/>
  <c r="G52" i="11"/>
  <c r="G53" i="11"/>
  <c r="G54" i="11"/>
  <c r="G55" i="11"/>
  <c r="G57" i="11"/>
  <c r="G58" i="11"/>
  <c r="G59" i="11"/>
  <c r="G60" i="11"/>
  <c r="G62" i="11"/>
  <c r="G63" i="11"/>
  <c r="G64" i="11"/>
  <c r="G65" i="11"/>
  <c r="G66" i="11"/>
  <c r="G67" i="11"/>
  <c r="G68" i="11"/>
  <c r="G70" i="11"/>
  <c r="G71" i="11"/>
  <c r="G72" i="11"/>
  <c r="G73" i="11"/>
  <c r="G75" i="11"/>
  <c r="G76" i="11"/>
  <c r="G78" i="11"/>
  <c r="G79" i="11"/>
  <c r="G80" i="11"/>
  <c r="G81" i="11"/>
  <c r="G82" i="11"/>
  <c r="G84" i="11"/>
  <c r="G85" i="11"/>
  <c r="G86" i="11"/>
  <c r="G88" i="11"/>
  <c r="G89" i="11"/>
  <c r="G90" i="11"/>
  <c r="G92" i="11"/>
  <c r="G93" i="11"/>
  <c r="G94" i="11"/>
  <c r="G96" i="11"/>
  <c r="G97" i="11"/>
  <c r="G98" i="11"/>
  <c r="G100" i="11"/>
  <c r="G101" i="11"/>
  <c r="G102" i="11"/>
  <c r="G103" i="11"/>
  <c r="G104" i="11"/>
  <c r="G105" i="11"/>
  <c r="G106" i="11"/>
  <c r="G107" i="11" l="1"/>
  <c r="G3" i="8"/>
  <c r="F3" i="8"/>
  <c r="E3" i="8"/>
  <c r="D3" i="8"/>
  <c r="C3" i="8"/>
</calcChain>
</file>

<file path=xl/sharedStrings.xml><?xml version="1.0" encoding="utf-8"?>
<sst xmlns="http://schemas.openxmlformats.org/spreadsheetml/2006/main" count="194" uniqueCount="86">
  <si>
    <t>XL</t>
  </si>
  <si>
    <t>L</t>
  </si>
  <si>
    <t>M</t>
  </si>
  <si>
    <t>XS</t>
  </si>
  <si>
    <t>S</t>
  </si>
  <si>
    <t>5XL</t>
  </si>
  <si>
    <t>2XL</t>
  </si>
  <si>
    <t>XXS</t>
  </si>
  <si>
    <t>XXL</t>
  </si>
  <si>
    <t>L CAMISA Y PANTALON M</t>
  </si>
  <si>
    <t>SX</t>
  </si>
  <si>
    <t>3XL BLUSA- PANTALON 4XL</t>
  </si>
  <si>
    <t xml:space="preserve"> M</t>
  </si>
  <si>
    <t>M PANTALON,BLUSA Y CHAQUETA S</t>
  </si>
  <si>
    <t>CONJUNTO M CHAQUETA-L</t>
  </si>
  <si>
    <t xml:space="preserve">CONJUNTO 3XL - CHAQUETA </t>
  </si>
  <si>
    <t>Color</t>
  </si>
  <si>
    <t>CANTIDAD PARA LA VIGENCIA</t>
  </si>
  <si>
    <t>DESCRIPCIÓN</t>
  </si>
  <si>
    <t>IVA</t>
  </si>
  <si>
    <t>  % descuentos financieros pago a 60 días</t>
  </si>
  <si>
    <t xml:space="preserve"> % descuentos financieros pago a 90 días</t>
  </si>
  <si>
    <t>Observaciones</t>
  </si>
  <si>
    <t>Ofertas Especiales</t>
  </si>
  <si>
    <t>% descuentos financieros pago a 30 días</t>
  </si>
  <si>
    <t xml:space="preserve"> Valor Unitario</t>
  </si>
  <si>
    <t>OFERTA ECONÓMICA</t>
  </si>
  <si>
    <t>PARES DE ZAPATOS</t>
  </si>
  <si>
    <t>AZUL PETROLEO (SUBTOTAL)</t>
  </si>
  <si>
    <t>BLANCO (SUBTOTAL)</t>
  </si>
  <si>
    <t>CAFÉ (SUBTOTAL)</t>
  </si>
  <si>
    <t>GRIS CLARO (SUBTOTAL)</t>
  </si>
  <si>
    <t>MORADO (SUBTOTAL)</t>
  </si>
  <si>
    <t>NEGRO (SUBTOTAL)</t>
  </si>
  <si>
    <t>ROJO CEREZA (SUBTOTAL)</t>
  </si>
  <si>
    <t>VERDE AGUA M (SUBTOTAL)</t>
  </si>
  <si>
    <t>VERDE BOTELLA (SUBTOTAL)</t>
  </si>
  <si>
    <t>VERDE M (SUBTOTAL)</t>
  </si>
  <si>
    <t>VINOTINTO (SUBTOTAL)</t>
  </si>
  <si>
    <t>ITEM</t>
  </si>
  <si>
    <t>#</t>
  </si>
  <si>
    <t>BATAS MÉDICOS</t>
  </si>
  <si>
    <t>XXXL</t>
  </si>
  <si>
    <t xml:space="preserve">XL </t>
  </si>
  <si>
    <t xml:space="preserve">L </t>
  </si>
  <si>
    <t>XXXXL</t>
  </si>
  <si>
    <t>Suma de CONJUNTO 2025</t>
  </si>
  <si>
    <t>Suma de CHAQUETA 2025</t>
  </si>
  <si>
    <t>Suma de CONJUNTO 2026</t>
  </si>
  <si>
    <t>Suma de CHAQUETA 2026</t>
  </si>
  <si>
    <t>Suma de ZAPATOS 2025 - 2026</t>
  </si>
  <si>
    <t>AGUAMARINA 174730 (SUBTOTAL)</t>
  </si>
  <si>
    <t>ÍTEM</t>
  </si>
  <si>
    <t>CANTIDAD ANUAL 2025</t>
  </si>
  <si>
    <t>CANTIDAD ANUAL 2026</t>
  </si>
  <si>
    <t>JEAN AZUL  (SUBTOTAL)</t>
  </si>
  <si>
    <t>CAMISA JEAN AZUL  (SUBTOTAL)</t>
  </si>
  <si>
    <t>DESCRIPCIÓN/COLOR /TALLA</t>
  </si>
  <si>
    <t>BATAS BLANCO (GABARDINA) (SUBTOTAL)</t>
  </si>
  <si>
    <t xml:space="preserve">HOSPITAL UNIVERSITARIO NACIONAL </t>
  </si>
  <si>
    <t>DIRECCION JURIDICA - COMPRAS Y CONTRATACIÓN</t>
  </si>
  <si>
    <t>INVITACIÓN ABIERTA 2025</t>
  </si>
  <si>
    <t xml:space="preserve">ANEXO OFERTA ECONÓMICA </t>
  </si>
  <si>
    <t xml:space="preserve">NOMBRE PROVEEDOR: </t>
  </si>
  <si>
    <t xml:space="preserve">NIT : </t>
  </si>
  <si>
    <t>NOMBRE DE CONTACTO:</t>
  </si>
  <si>
    <t>CORREO DE CONTACTO:</t>
  </si>
  <si>
    <t>NUMERO TELEFONICO DE CONTACTO:</t>
  </si>
  <si>
    <t>DOTACIÓN</t>
  </si>
  <si>
    <t xml:space="preserve">CONJUNTO AGUAMARINA (174730) MÁS CHAQUETA (SUBTOTAL) </t>
  </si>
  <si>
    <t>CONJUNTO AZUL (194030) MÁS CHAQUETA (SUBTOTAL)</t>
  </si>
  <si>
    <t>CONJUNTO AZUL CLARO (164032) MÁS CHAQUETA (SUBTOTAL)</t>
  </si>
  <si>
    <t>CONJUNTO AZUL OSCURO (194010) MÁS CHAQUETA (SUBTOTAL)</t>
  </si>
  <si>
    <t>CONJUNTO AZUL PETROLEO (184018/091) MÁS CHAQUETA (SUBTOTAL)</t>
  </si>
  <si>
    <t>CONJUNTO AZUL REY (193864) MÁS CHAQUETA (SUBTOTAL)</t>
  </si>
  <si>
    <t>CONJUNTO BLANCO (110601) MÁS CHAQUETA (SUBTOTAL)</t>
  </si>
  <si>
    <t>CONJUNTO CAFÉ CLARO (180513) MÁS CHAQUETA (SUBTOTAL)</t>
  </si>
  <si>
    <t>CONJUNTO GRIS (154101) MÁS CHAQUETA (SUBTOTAL)</t>
  </si>
  <si>
    <t>CONJUNTO GRIS OSCURO (194220) MÁS CHAQUETA (SUBTOTAL)</t>
  </si>
  <si>
    <t>CONJUNTO ROJO CEREZA  (191955) MÁS CHAQUETA (SUBTOTAL)</t>
  </si>
  <si>
    <t>CONJUNTO VERDE BOTELLA (194524) MÁS CHAQUETA (SUBTOTAL)</t>
  </si>
  <si>
    <t>CONJUNTO VERDE MILITAR  (190414) MÁS CHAQUETA (SUBTOTAL)</t>
  </si>
  <si>
    <t>CONJUNTO VINOTINTO (191528) MÁS CHAQUETA (SUBTOTAL)</t>
  </si>
  <si>
    <t>Valor IVA</t>
  </si>
  <si>
    <t>Valor Total</t>
  </si>
  <si>
    <t>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</si>
</sst>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\ * #,##0.00_-;\-&quot;$&quot;\ * #,##0.00_-;_-&quot;$&quot;\ * &quot;-&quot;??_-;_-@_-"/>
    <numFmt numFmtId="165" formatCode="0.0%"/>
    <numFmt numFmtId="166" formatCode="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0"/>
      <color theme="4" tint="-0.499984740745262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112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0" fillId="0" borderId="2" xfId="0" applyBorder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2" borderId="0" xfId="2" applyFont="1" applyFill="1" applyAlignment="1" applyProtection="1">
      <alignment vertical="center"/>
      <protection locked="0"/>
    </xf>
    <xf numFmtId="14" fontId="5" fillId="2" borderId="0" xfId="2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vertical="center"/>
    </xf>
    <xf numFmtId="0" fontId="5" fillId="2" borderId="0" xfId="3" applyFont="1" applyFill="1" applyProtection="1">
      <protection locked="0"/>
    </xf>
    <xf numFmtId="14" fontId="5" fillId="2" borderId="0" xfId="3" applyNumberFormat="1" applyFont="1" applyFill="1" applyProtection="1">
      <protection locked="0"/>
    </xf>
    <xf numFmtId="14" fontId="7" fillId="2" borderId="0" xfId="0" applyNumberFormat="1" applyFont="1" applyFill="1"/>
    <xf numFmtId="4" fontId="7" fillId="2" borderId="0" xfId="0" applyNumberFormat="1" applyFont="1" applyFill="1"/>
    <xf numFmtId="165" fontId="7" fillId="2" borderId="0" xfId="0" applyNumberFormat="1" applyFont="1" applyFill="1"/>
    <xf numFmtId="166" fontId="7" fillId="2" borderId="0" xfId="0" applyNumberFormat="1" applyFont="1" applyFill="1"/>
    <xf numFmtId="0" fontId="9" fillId="4" borderId="20" xfId="0" applyFont="1" applyFill="1" applyBorder="1" applyAlignment="1">
      <alignment horizontal="center" vertical="center" wrapText="1"/>
    </xf>
    <xf numFmtId="0" fontId="10" fillId="4" borderId="20" xfId="0" applyNumberFormat="1" applyFont="1" applyFill="1" applyBorder="1"/>
    <xf numFmtId="0" fontId="11" fillId="0" borderId="20" xfId="0" applyFont="1" applyBorder="1" applyAlignment="1">
      <alignment vertical="center"/>
    </xf>
    <xf numFmtId="0" fontId="7" fillId="0" borderId="1" xfId="0" applyFont="1" applyBorder="1" applyAlignment="1">
      <alignment horizontal="left" indent="1"/>
    </xf>
    <xf numFmtId="0" fontId="7" fillId="0" borderId="1" xfId="0" applyNumberFormat="1" applyFont="1" applyBorder="1"/>
    <xf numFmtId="0" fontId="7" fillId="0" borderId="23" xfId="0" applyFont="1" applyBorder="1" applyAlignment="1">
      <alignment horizontal="left" indent="1"/>
    </xf>
    <xf numFmtId="0" fontId="7" fillId="0" borderId="23" xfId="0" applyNumberFormat="1" applyFont="1" applyBorder="1"/>
    <xf numFmtId="0" fontId="9" fillId="4" borderId="18" xfId="0" applyFont="1" applyFill="1" applyBorder="1" applyAlignment="1">
      <alignment horizontal="center" vertical="center" wrapText="1"/>
    </xf>
    <xf numFmtId="0" fontId="10" fillId="4" borderId="18" xfId="0" applyNumberFormat="1" applyFont="1" applyFill="1" applyBorder="1"/>
    <xf numFmtId="0" fontId="7" fillId="0" borderId="17" xfId="0" applyFont="1" applyBorder="1" applyAlignment="1">
      <alignment horizontal="left" indent="1"/>
    </xf>
    <xf numFmtId="0" fontId="7" fillId="0" borderId="17" xfId="0" applyNumberFormat="1" applyFont="1" applyBorder="1"/>
    <xf numFmtId="0" fontId="8" fillId="6" borderId="13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2" borderId="26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26" xfId="3" applyFont="1" applyFill="1" applyBorder="1" applyAlignment="1" applyProtection="1">
      <alignment horizontal="center"/>
      <protection locked="0"/>
    </xf>
    <xf numFmtId="0" fontId="5" fillId="2" borderId="0" xfId="3" applyFont="1" applyFill="1" applyBorder="1" applyAlignment="1" applyProtection="1">
      <alignment horizontal="center"/>
      <protection locked="0"/>
    </xf>
    <xf numFmtId="0" fontId="5" fillId="5" borderId="27" xfId="3" applyFont="1" applyFill="1" applyBorder="1" applyAlignment="1" applyProtection="1">
      <alignment horizontal="left"/>
      <protection locked="0"/>
    </xf>
    <xf numFmtId="0" fontId="5" fillId="5" borderId="20" xfId="3" applyFont="1" applyFill="1" applyBorder="1" applyAlignment="1" applyProtection="1">
      <alignment horizontal="left"/>
      <protection locked="0"/>
    </xf>
    <xf numFmtId="0" fontId="5" fillId="5" borderId="28" xfId="3" applyFont="1" applyFill="1" applyBorder="1" applyAlignment="1" applyProtection="1">
      <alignment horizontal="left"/>
      <protection locked="0"/>
    </xf>
    <xf numFmtId="0" fontId="5" fillId="5" borderId="1" xfId="3" applyFont="1" applyFill="1" applyBorder="1" applyAlignment="1" applyProtection="1">
      <alignment horizontal="left"/>
      <protection locked="0"/>
    </xf>
    <xf numFmtId="0" fontId="5" fillId="5" borderId="29" xfId="3" applyFont="1" applyFill="1" applyBorder="1" applyAlignment="1" applyProtection="1">
      <alignment horizontal="left"/>
      <protection locked="0"/>
    </xf>
    <xf numFmtId="0" fontId="5" fillId="5" borderId="23" xfId="3" applyFont="1" applyFill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8" borderId="24" xfId="0" applyFont="1" applyFill="1" applyBorder="1" applyAlignment="1">
      <alignment vertical="center"/>
    </xf>
    <xf numFmtId="0" fontId="11" fillId="8" borderId="20" xfId="0" applyFont="1" applyFill="1" applyBorder="1" applyAlignment="1">
      <alignment vertical="center"/>
    </xf>
    <xf numFmtId="0" fontId="11" fillId="8" borderId="30" xfId="0" applyFont="1" applyFill="1" applyBorder="1" applyAlignment="1">
      <alignment vertical="center"/>
    </xf>
    <xf numFmtId="0" fontId="11" fillId="8" borderId="18" xfId="0" applyFont="1" applyFill="1" applyBorder="1" applyAlignment="1">
      <alignment vertical="center"/>
    </xf>
    <xf numFmtId="0" fontId="7" fillId="8" borderId="24" xfId="0" applyFont="1" applyFill="1" applyBorder="1"/>
    <xf numFmtId="0" fontId="7" fillId="8" borderId="20" xfId="0" applyFont="1" applyFill="1" applyBorder="1"/>
    <xf numFmtId="0" fontId="7" fillId="8" borderId="30" xfId="0" applyFont="1" applyFill="1" applyBorder="1"/>
    <xf numFmtId="0" fontId="7" fillId="8" borderId="18" xfId="0" applyFont="1" applyFill="1" applyBorder="1"/>
    <xf numFmtId="0" fontId="11" fillId="7" borderId="16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1" fillId="7" borderId="25" xfId="0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0" fontId="11" fillId="7" borderId="31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7" fillId="7" borderId="16" xfId="0" applyFont="1" applyFill="1" applyBorder="1"/>
    <xf numFmtId="0" fontId="7" fillId="7" borderId="1" xfId="0" applyFont="1" applyFill="1" applyBorder="1"/>
    <xf numFmtId="0" fontId="9" fillId="7" borderId="16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7" fillId="7" borderId="31" xfId="0" applyFont="1" applyFill="1" applyBorder="1"/>
    <xf numFmtId="0" fontId="7" fillId="7" borderId="17" xfId="0" applyFont="1" applyFill="1" applyBorder="1"/>
    <xf numFmtId="0" fontId="7" fillId="7" borderId="25" xfId="0" applyFont="1" applyFill="1" applyBorder="1"/>
    <xf numFmtId="0" fontId="7" fillId="7" borderId="23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11" fillId="0" borderId="33" xfId="0" applyFont="1" applyBorder="1" applyAlignment="1">
      <alignment vertical="center"/>
    </xf>
    <xf numFmtId="0" fontId="7" fillId="9" borderId="2" xfId="0" applyFont="1" applyFill="1" applyBorder="1"/>
    <xf numFmtId="0" fontId="10" fillId="9" borderId="20" xfId="0" applyNumberFormat="1" applyFont="1" applyFill="1" applyBorder="1"/>
    <xf numFmtId="0" fontId="10" fillId="9" borderId="18" xfId="0" applyNumberFormat="1" applyFont="1" applyFill="1" applyBorder="1"/>
    <xf numFmtId="0" fontId="11" fillId="9" borderId="20" xfId="0" applyFont="1" applyFill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/>
    </xf>
    <xf numFmtId="0" fontId="7" fillId="7" borderId="30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5">
    <cellStyle name="Moneda 2" xfId="1"/>
    <cellStyle name="Normal" xfId="0" builtinId="0"/>
    <cellStyle name="Normal 2" xfId="4"/>
    <cellStyle name="Normal 2 2 2" xfId="3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0"/>
  <sheetViews>
    <sheetView tabSelected="1" topLeftCell="A101" workbookViewId="0">
      <selection activeCell="D117" sqref="D117"/>
    </sheetView>
  </sheetViews>
  <sheetFormatPr baseColWidth="10" defaultRowHeight="12.75" x14ac:dyDescent="0.2"/>
  <cols>
    <col min="1" max="1" width="11.42578125" style="28"/>
    <col min="2" max="2" width="29.7109375" style="28" customWidth="1"/>
    <col min="3" max="4" width="12.85546875" style="28" customWidth="1"/>
    <col min="5" max="5" width="14.140625" style="28" customWidth="1"/>
    <col min="6" max="7" width="16" style="28" customWidth="1"/>
    <col min="8" max="16384" width="11.42578125" style="28"/>
  </cols>
  <sheetData>
    <row r="1" spans="1:28" x14ac:dyDescent="0.2">
      <c r="A1" s="56" t="s">
        <v>59</v>
      </c>
      <c r="B1" s="57"/>
      <c r="C1" s="57"/>
      <c r="D1" s="57"/>
      <c r="E1" s="57"/>
      <c r="F1" s="57"/>
      <c r="G1" s="57"/>
      <c r="H1" s="21"/>
      <c r="I1" s="21"/>
      <c r="J1" s="22"/>
      <c r="K1" s="23"/>
      <c r="L1" s="24"/>
      <c r="M1" s="23"/>
      <c r="N1" s="25"/>
      <c r="O1" s="26"/>
      <c r="P1" s="23"/>
      <c r="Q1" s="26"/>
      <c r="R1" s="23"/>
      <c r="S1" s="25"/>
      <c r="T1" s="25"/>
      <c r="U1" s="25"/>
      <c r="V1" s="23"/>
      <c r="W1" s="23"/>
      <c r="X1" s="27"/>
      <c r="Y1" s="27"/>
      <c r="Z1" s="27"/>
      <c r="AA1" s="27"/>
      <c r="AB1" s="27"/>
    </row>
    <row r="2" spans="1:28" x14ac:dyDescent="0.2">
      <c r="A2" s="56" t="s">
        <v>60</v>
      </c>
      <c r="B2" s="58"/>
      <c r="C2" s="58"/>
      <c r="D2" s="58"/>
      <c r="E2" s="58"/>
      <c r="F2" s="58"/>
      <c r="G2" s="58"/>
      <c r="H2" s="21"/>
      <c r="I2" s="21"/>
      <c r="J2" s="22"/>
      <c r="K2" s="23"/>
      <c r="L2" s="24"/>
      <c r="M2" s="23"/>
      <c r="N2" s="25"/>
      <c r="O2" s="26"/>
      <c r="P2" s="23"/>
      <c r="Q2" s="26"/>
      <c r="R2" s="23"/>
      <c r="S2" s="25"/>
      <c r="T2" s="25"/>
      <c r="U2" s="25"/>
      <c r="V2" s="23"/>
      <c r="W2" s="23"/>
      <c r="X2" s="27"/>
      <c r="Y2" s="27"/>
      <c r="Z2" s="27"/>
      <c r="AA2" s="27"/>
      <c r="AB2" s="27"/>
    </row>
    <row r="3" spans="1:28" ht="13.5" thickBot="1" x14ac:dyDescent="0.25">
      <c r="A3" s="56" t="s">
        <v>61</v>
      </c>
      <c r="B3" s="58"/>
      <c r="C3" s="58"/>
      <c r="D3" s="58"/>
      <c r="E3" s="58"/>
      <c r="F3" s="58"/>
      <c r="G3" s="58"/>
      <c r="H3" s="21"/>
      <c r="I3" s="21"/>
      <c r="J3" s="22"/>
      <c r="K3" s="29"/>
      <c r="L3" s="30"/>
      <c r="M3" s="29"/>
      <c r="N3" s="31"/>
      <c r="O3" s="32"/>
      <c r="P3" s="29"/>
      <c r="Q3" s="32"/>
      <c r="R3" s="29"/>
      <c r="S3" s="31"/>
      <c r="T3" s="31"/>
      <c r="U3" s="31"/>
      <c r="V3" s="29"/>
      <c r="W3" s="29"/>
      <c r="X3" s="27"/>
      <c r="Y3" s="27"/>
      <c r="Z3" s="27"/>
      <c r="AA3" s="27"/>
      <c r="AB3" s="27"/>
    </row>
    <row r="4" spans="1:28" ht="13.5" thickBot="1" x14ac:dyDescent="0.25">
      <c r="A4" s="59" t="s">
        <v>68</v>
      </c>
      <c r="B4" s="60"/>
      <c r="C4" s="60"/>
      <c r="D4" s="60"/>
      <c r="E4" s="60"/>
      <c r="F4" s="60"/>
      <c r="G4" s="60"/>
      <c r="H4" s="21"/>
      <c r="I4" s="21"/>
      <c r="J4" s="22"/>
      <c r="K4" s="29"/>
      <c r="L4" s="30"/>
      <c r="M4" s="29"/>
      <c r="N4" s="31"/>
      <c r="O4" s="32"/>
      <c r="P4" s="29"/>
      <c r="Q4" s="32"/>
      <c r="R4" s="29"/>
      <c r="S4" s="31"/>
      <c r="T4" s="31"/>
      <c r="U4" s="31"/>
      <c r="V4" s="29"/>
      <c r="W4" s="29"/>
      <c r="X4" s="27"/>
      <c r="Y4" s="27"/>
      <c r="Z4" s="27"/>
      <c r="AA4" s="27"/>
      <c r="AB4" s="27"/>
    </row>
    <row r="5" spans="1:28" ht="13.5" thickBot="1" x14ac:dyDescent="0.25">
      <c r="A5" s="61" t="s">
        <v>62</v>
      </c>
      <c r="B5" s="62"/>
      <c r="C5" s="62"/>
      <c r="D5" s="62"/>
      <c r="E5" s="62"/>
      <c r="F5" s="62"/>
      <c r="G5" s="62"/>
      <c r="H5" s="33"/>
      <c r="I5" s="33"/>
      <c r="J5" s="34"/>
      <c r="K5" s="29"/>
      <c r="L5" s="30"/>
      <c r="M5" s="29"/>
      <c r="N5" s="31"/>
      <c r="O5" s="32"/>
      <c r="P5" s="29"/>
      <c r="Q5" s="32"/>
      <c r="R5" s="29"/>
      <c r="S5" s="31"/>
      <c r="T5" s="31"/>
      <c r="U5" s="31"/>
      <c r="V5" s="29"/>
      <c r="W5" s="29"/>
      <c r="X5" s="27"/>
      <c r="Y5" s="27"/>
      <c r="Z5" s="27"/>
      <c r="AA5" s="27"/>
      <c r="AB5" s="27"/>
    </row>
    <row r="6" spans="1:28" x14ac:dyDescent="0.2">
      <c r="A6" s="63" t="s">
        <v>63</v>
      </c>
      <c r="B6" s="64"/>
      <c r="C6" s="64"/>
      <c r="D6" s="64"/>
      <c r="E6" s="64"/>
      <c r="F6" s="64"/>
      <c r="G6" s="64"/>
      <c r="H6" s="27"/>
      <c r="I6" s="27"/>
      <c r="J6" s="35"/>
      <c r="K6" s="27"/>
      <c r="L6" s="36"/>
      <c r="M6" s="27"/>
      <c r="N6" s="37"/>
      <c r="O6" s="38"/>
      <c r="P6" s="27"/>
      <c r="Q6" s="38"/>
      <c r="R6" s="27"/>
      <c r="S6" s="37"/>
      <c r="T6" s="37"/>
      <c r="U6" s="37"/>
      <c r="V6" s="27"/>
      <c r="W6" s="27"/>
      <c r="X6" s="27"/>
      <c r="Y6" s="27"/>
      <c r="Z6" s="27"/>
      <c r="AA6" s="27"/>
      <c r="AB6" s="27"/>
    </row>
    <row r="7" spans="1:28" x14ac:dyDescent="0.2">
      <c r="A7" s="65" t="s">
        <v>64</v>
      </c>
      <c r="B7" s="66"/>
      <c r="C7" s="66"/>
      <c r="D7" s="66"/>
      <c r="E7" s="66"/>
      <c r="F7" s="66"/>
      <c r="G7" s="66"/>
      <c r="H7" s="27"/>
      <c r="I7" s="27"/>
      <c r="J7" s="35"/>
      <c r="K7" s="27"/>
      <c r="L7" s="36"/>
      <c r="M7" s="27"/>
      <c r="N7" s="37"/>
      <c r="O7" s="38"/>
      <c r="P7" s="27"/>
      <c r="Q7" s="38"/>
      <c r="R7" s="27"/>
      <c r="S7" s="37"/>
      <c r="T7" s="37"/>
      <c r="U7" s="37"/>
      <c r="V7" s="27"/>
      <c r="W7" s="27"/>
      <c r="X7" s="27"/>
      <c r="Y7" s="27"/>
      <c r="Z7" s="27"/>
      <c r="AA7" s="27"/>
      <c r="AB7" s="27"/>
    </row>
    <row r="8" spans="1:28" x14ac:dyDescent="0.2">
      <c r="A8" s="65" t="s">
        <v>65</v>
      </c>
      <c r="B8" s="66"/>
      <c r="C8" s="66"/>
      <c r="D8" s="66"/>
      <c r="E8" s="66"/>
      <c r="F8" s="66"/>
      <c r="G8" s="66"/>
      <c r="H8" s="27"/>
      <c r="I8" s="27"/>
      <c r="J8" s="35"/>
      <c r="K8" s="27"/>
      <c r="L8" s="36"/>
      <c r="M8" s="27"/>
      <c r="N8" s="37"/>
      <c r="O8" s="38"/>
      <c r="P8" s="27"/>
      <c r="Q8" s="38"/>
      <c r="R8" s="27"/>
      <c r="S8" s="37"/>
      <c r="T8" s="37"/>
      <c r="U8" s="37"/>
      <c r="V8" s="27"/>
      <c r="W8" s="27"/>
      <c r="X8" s="27"/>
      <c r="Y8" s="27"/>
      <c r="Z8" s="27"/>
      <c r="AA8" s="27"/>
      <c r="AB8" s="27"/>
    </row>
    <row r="9" spans="1:28" x14ac:dyDescent="0.2">
      <c r="A9" s="65" t="s">
        <v>66</v>
      </c>
      <c r="B9" s="66"/>
      <c r="C9" s="66"/>
      <c r="D9" s="66"/>
      <c r="E9" s="66"/>
      <c r="F9" s="66"/>
      <c r="G9" s="66"/>
      <c r="H9" s="27"/>
      <c r="I9" s="27"/>
      <c r="J9" s="35"/>
      <c r="K9" s="27"/>
      <c r="L9" s="36"/>
      <c r="M9" s="27"/>
      <c r="N9" s="37"/>
      <c r="O9" s="38"/>
      <c r="P9" s="27"/>
      <c r="Q9" s="38"/>
      <c r="R9" s="27"/>
      <c r="S9" s="37"/>
      <c r="T9" s="37"/>
      <c r="U9" s="37"/>
      <c r="V9" s="27"/>
      <c r="W9" s="27"/>
      <c r="X9" s="27"/>
      <c r="Y9" s="27"/>
      <c r="Z9" s="27"/>
      <c r="AA9" s="27"/>
      <c r="AB9" s="27"/>
    </row>
    <row r="10" spans="1:28" ht="13.5" thickBot="1" x14ac:dyDescent="0.25">
      <c r="A10" s="67" t="s">
        <v>67</v>
      </c>
      <c r="B10" s="68"/>
      <c r="C10" s="68"/>
      <c r="D10" s="68"/>
      <c r="E10" s="68"/>
      <c r="F10" s="68"/>
      <c r="G10" s="68"/>
      <c r="H10" s="27"/>
      <c r="I10" s="27"/>
      <c r="J10" s="35"/>
      <c r="K10" s="27"/>
      <c r="L10" s="36"/>
      <c r="M10" s="27"/>
      <c r="N10" s="37"/>
      <c r="O10" s="38"/>
      <c r="P10" s="27"/>
      <c r="Q10" s="38"/>
      <c r="R10" s="27"/>
      <c r="S10" s="37"/>
      <c r="T10" s="37"/>
      <c r="U10" s="37"/>
      <c r="V10" s="27"/>
      <c r="W10" s="27"/>
      <c r="X10" s="27"/>
      <c r="Y10" s="27"/>
      <c r="Z10" s="27"/>
      <c r="AA10" s="27"/>
      <c r="AB10" s="27"/>
    </row>
    <row r="11" spans="1:28" ht="49.5" customHeight="1" thickBot="1" x14ac:dyDescent="0.25">
      <c r="A11" s="50" t="s">
        <v>52</v>
      </c>
      <c r="B11" s="51" t="s">
        <v>57</v>
      </c>
      <c r="C11" s="52" t="s">
        <v>53</v>
      </c>
      <c r="D11" s="52" t="s">
        <v>54</v>
      </c>
      <c r="E11" s="52" t="s">
        <v>25</v>
      </c>
      <c r="F11" s="52" t="s">
        <v>83</v>
      </c>
      <c r="G11" s="52" t="s">
        <v>84</v>
      </c>
    </row>
    <row r="12" spans="1:28" ht="26.25" thickBot="1" x14ac:dyDescent="0.25">
      <c r="A12" s="53">
        <v>1</v>
      </c>
      <c r="B12" s="39" t="s">
        <v>69</v>
      </c>
      <c r="C12" s="40">
        <f>SUM(C13:C19)</f>
        <v>52</v>
      </c>
      <c r="D12" s="40">
        <f>SUM(D13:D19)</f>
        <v>52</v>
      </c>
      <c r="E12" s="76"/>
      <c r="F12" s="77"/>
      <c r="G12" s="103">
        <f>SUM(G13:G19)</f>
        <v>0</v>
      </c>
    </row>
    <row r="13" spans="1:28" ht="17.25" customHeight="1" thickBot="1" x14ac:dyDescent="0.25">
      <c r="A13" s="54"/>
      <c r="B13" s="42" t="s">
        <v>44</v>
      </c>
      <c r="C13" s="43">
        <v>13</v>
      </c>
      <c r="D13" s="43">
        <v>13</v>
      </c>
      <c r="E13" s="84"/>
      <c r="F13" s="85"/>
      <c r="G13" s="41">
        <f t="shared" ref="G13:G76" si="0">(E13+F13)*(C13+D13)</f>
        <v>0</v>
      </c>
    </row>
    <row r="14" spans="1:28" ht="13.5" thickBot="1" x14ac:dyDescent="0.25">
      <c r="A14" s="54"/>
      <c r="B14" s="42" t="s">
        <v>2</v>
      </c>
      <c r="C14" s="43">
        <v>15</v>
      </c>
      <c r="D14" s="43">
        <v>15</v>
      </c>
      <c r="E14" s="84"/>
      <c r="F14" s="85"/>
      <c r="G14" s="41">
        <f t="shared" si="0"/>
        <v>0</v>
      </c>
    </row>
    <row r="15" spans="1:28" ht="13.5" customHeight="1" thickBot="1" x14ac:dyDescent="0.25">
      <c r="A15" s="54"/>
      <c r="B15" s="42" t="s">
        <v>4</v>
      </c>
      <c r="C15" s="43">
        <v>6</v>
      </c>
      <c r="D15" s="43">
        <v>6</v>
      </c>
      <c r="E15" s="84"/>
      <c r="F15" s="85"/>
      <c r="G15" s="41">
        <f t="shared" si="0"/>
        <v>0</v>
      </c>
    </row>
    <row r="16" spans="1:28" ht="13.5" thickBot="1" x14ac:dyDescent="0.25">
      <c r="A16" s="54"/>
      <c r="B16" s="42" t="s">
        <v>43</v>
      </c>
      <c r="C16" s="43">
        <v>10</v>
      </c>
      <c r="D16" s="43">
        <v>10</v>
      </c>
      <c r="E16" s="84"/>
      <c r="F16" s="85"/>
      <c r="G16" s="41">
        <f t="shared" si="0"/>
        <v>0</v>
      </c>
    </row>
    <row r="17" spans="1:7" ht="15" customHeight="1" thickBot="1" x14ac:dyDescent="0.25">
      <c r="A17" s="54"/>
      <c r="B17" s="42" t="s">
        <v>3</v>
      </c>
      <c r="C17" s="43">
        <v>4</v>
      </c>
      <c r="D17" s="43">
        <v>4</v>
      </c>
      <c r="E17" s="84"/>
      <c r="F17" s="85"/>
      <c r="G17" s="41">
        <f t="shared" si="0"/>
        <v>0</v>
      </c>
    </row>
    <row r="18" spans="1:7" ht="13.5" thickBot="1" x14ac:dyDescent="0.25">
      <c r="A18" s="54"/>
      <c r="B18" s="42" t="s">
        <v>8</v>
      </c>
      <c r="C18" s="43">
        <v>2</v>
      </c>
      <c r="D18" s="43">
        <v>2</v>
      </c>
      <c r="E18" s="84"/>
      <c r="F18" s="85"/>
      <c r="G18" s="41">
        <f t="shared" si="0"/>
        <v>0</v>
      </c>
    </row>
    <row r="19" spans="1:7" ht="17.25" customHeight="1" thickBot="1" x14ac:dyDescent="0.25">
      <c r="A19" s="55"/>
      <c r="B19" s="44" t="s">
        <v>42</v>
      </c>
      <c r="C19" s="45">
        <v>2</v>
      </c>
      <c r="D19" s="45">
        <v>2</v>
      </c>
      <c r="E19" s="86"/>
      <c r="F19" s="87"/>
      <c r="G19" s="41">
        <f t="shared" si="0"/>
        <v>0</v>
      </c>
    </row>
    <row r="20" spans="1:7" ht="33.75" customHeight="1" thickBot="1" x14ac:dyDescent="0.25">
      <c r="A20" s="53">
        <v>2</v>
      </c>
      <c r="B20" s="39" t="s">
        <v>70</v>
      </c>
      <c r="C20" s="40">
        <f>SUM(C21:C22)</f>
        <v>16</v>
      </c>
      <c r="D20" s="40">
        <f>SUM(D21:D22)</f>
        <v>16</v>
      </c>
      <c r="E20" s="76"/>
      <c r="F20" s="77"/>
      <c r="G20" s="103">
        <f>SUM(G21:G22)</f>
        <v>0</v>
      </c>
    </row>
    <row r="21" spans="1:7" ht="13.5" thickBot="1" x14ac:dyDescent="0.25">
      <c r="A21" s="54"/>
      <c r="B21" s="42" t="s">
        <v>1</v>
      </c>
      <c r="C21" s="43">
        <v>11</v>
      </c>
      <c r="D21" s="43">
        <v>11</v>
      </c>
      <c r="E21" s="84"/>
      <c r="F21" s="85"/>
      <c r="G21" s="41">
        <f t="shared" si="0"/>
        <v>0</v>
      </c>
    </row>
    <row r="22" spans="1:7" ht="13.5" thickBot="1" x14ac:dyDescent="0.25">
      <c r="A22" s="55"/>
      <c r="B22" s="44" t="s">
        <v>2</v>
      </c>
      <c r="C22" s="45">
        <v>5</v>
      </c>
      <c r="D22" s="45">
        <v>5</v>
      </c>
      <c r="E22" s="86"/>
      <c r="F22" s="87"/>
      <c r="G22" s="41">
        <f t="shared" si="0"/>
        <v>0</v>
      </c>
    </row>
    <row r="23" spans="1:7" ht="26.25" thickBot="1" x14ac:dyDescent="0.25">
      <c r="A23" s="53">
        <v>3</v>
      </c>
      <c r="B23" s="39" t="s">
        <v>71</v>
      </c>
      <c r="C23" s="40">
        <f>C24</f>
        <v>4</v>
      </c>
      <c r="D23" s="40">
        <f>D24</f>
        <v>4</v>
      </c>
      <c r="E23" s="78"/>
      <c r="F23" s="79"/>
      <c r="G23" s="105">
        <f>G24</f>
        <v>0</v>
      </c>
    </row>
    <row r="24" spans="1:7" ht="13.5" thickBot="1" x14ac:dyDescent="0.25">
      <c r="A24" s="55"/>
      <c r="B24" s="44" t="s">
        <v>1</v>
      </c>
      <c r="C24" s="45">
        <v>4</v>
      </c>
      <c r="D24" s="45">
        <v>4</v>
      </c>
      <c r="E24" s="88"/>
      <c r="F24" s="89"/>
      <c r="G24" s="41">
        <f t="shared" si="0"/>
        <v>0</v>
      </c>
    </row>
    <row r="25" spans="1:7" ht="26.25" thickBot="1" x14ac:dyDescent="0.25">
      <c r="A25" s="53">
        <v>4</v>
      </c>
      <c r="B25" s="39" t="s">
        <v>72</v>
      </c>
      <c r="C25" s="40">
        <f>SUM(C26:C33)</f>
        <v>543</v>
      </c>
      <c r="D25" s="40">
        <f>SUM(D26:D33)</f>
        <v>543</v>
      </c>
      <c r="E25" s="76"/>
      <c r="F25" s="77"/>
      <c r="G25" s="103">
        <f>SUM(G26:G33)</f>
        <v>0</v>
      </c>
    </row>
    <row r="26" spans="1:7" ht="13.5" thickBot="1" x14ac:dyDescent="0.25">
      <c r="A26" s="54"/>
      <c r="B26" s="42" t="s">
        <v>1</v>
      </c>
      <c r="C26" s="43">
        <v>154</v>
      </c>
      <c r="D26" s="43">
        <v>154</v>
      </c>
      <c r="E26" s="84"/>
      <c r="F26" s="85"/>
      <c r="G26" s="41">
        <f t="shared" si="0"/>
        <v>0</v>
      </c>
    </row>
    <row r="27" spans="1:7" ht="13.5" thickBot="1" x14ac:dyDescent="0.25">
      <c r="A27" s="54"/>
      <c r="B27" s="42" t="s">
        <v>2</v>
      </c>
      <c r="C27" s="43">
        <v>129</v>
      </c>
      <c r="D27" s="43">
        <v>129</v>
      </c>
      <c r="E27" s="84"/>
      <c r="F27" s="85"/>
      <c r="G27" s="41">
        <f t="shared" si="0"/>
        <v>0</v>
      </c>
    </row>
    <row r="28" spans="1:7" ht="13.5" thickBot="1" x14ac:dyDescent="0.25">
      <c r="A28" s="54"/>
      <c r="B28" s="42" t="s">
        <v>4</v>
      </c>
      <c r="C28" s="43">
        <v>57</v>
      </c>
      <c r="D28" s="43">
        <v>57</v>
      </c>
      <c r="E28" s="84"/>
      <c r="F28" s="85"/>
      <c r="G28" s="41">
        <f t="shared" si="0"/>
        <v>0</v>
      </c>
    </row>
    <row r="29" spans="1:7" ht="13.5" thickBot="1" x14ac:dyDescent="0.25">
      <c r="A29" s="54"/>
      <c r="B29" s="42" t="s">
        <v>43</v>
      </c>
      <c r="C29" s="43">
        <v>111</v>
      </c>
      <c r="D29" s="43">
        <v>111</v>
      </c>
      <c r="E29" s="84"/>
      <c r="F29" s="85"/>
      <c r="G29" s="41">
        <f t="shared" si="0"/>
        <v>0</v>
      </c>
    </row>
    <row r="30" spans="1:7" ht="13.5" thickBot="1" x14ac:dyDescent="0.25">
      <c r="A30" s="54"/>
      <c r="B30" s="42" t="s">
        <v>3</v>
      </c>
      <c r="C30" s="43">
        <v>30</v>
      </c>
      <c r="D30" s="43">
        <v>30</v>
      </c>
      <c r="E30" s="84"/>
      <c r="F30" s="85"/>
      <c r="G30" s="41">
        <f t="shared" si="0"/>
        <v>0</v>
      </c>
    </row>
    <row r="31" spans="1:7" ht="13.5" thickBot="1" x14ac:dyDescent="0.25">
      <c r="A31" s="54"/>
      <c r="B31" s="42" t="s">
        <v>8</v>
      </c>
      <c r="C31" s="43">
        <v>39</v>
      </c>
      <c r="D31" s="43">
        <v>39</v>
      </c>
      <c r="E31" s="84"/>
      <c r="F31" s="85"/>
      <c r="G31" s="41">
        <f t="shared" si="0"/>
        <v>0</v>
      </c>
    </row>
    <row r="32" spans="1:7" ht="13.5" thickBot="1" x14ac:dyDescent="0.25">
      <c r="A32" s="54"/>
      <c r="B32" s="42" t="s">
        <v>42</v>
      </c>
      <c r="C32" s="43">
        <v>21</v>
      </c>
      <c r="D32" s="43">
        <v>21</v>
      </c>
      <c r="E32" s="84"/>
      <c r="F32" s="85"/>
      <c r="G32" s="41">
        <f t="shared" si="0"/>
        <v>0</v>
      </c>
    </row>
    <row r="33" spans="1:7" ht="13.5" thickBot="1" x14ac:dyDescent="0.25">
      <c r="A33" s="55"/>
      <c r="B33" s="44" t="s">
        <v>45</v>
      </c>
      <c r="C33" s="45">
        <v>2</v>
      </c>
      <c r="D33" s="45">
        <v>2</v>
      </c>
      <c r="E33" s="86"/>
      <c r="F33" s="87"/>
      <c r="G33" s="41">
        <f t="shared" si="0"/>
        <v>0</v>
      </c>
    </row>
    <row r="34" spans="1:7" ht="39" thickBot="1" x14ac:dyDescent="0.25">
      <c r="A34" s="53">
        <v>5</v>
      </c>
      <c r="B34" s="39" t="s">
        <v>73</v>
      </c>
      <c r="C34" s="40">
        <f>SUM(C35:C41)</f>
        <v>32</v>
      </c>
      <c r="D34" s="40">
        <f>SUM(D35:D41)</f>
        <v>32</v>
      </c>
      <c r="E34" s="78"/>
      <c r="F34" s="79"/>
      <c r="G34" s="103">
        <f>SUM(G35:G41)</f>
        <v>0</v>
      </c>
    </row>
    <row r="35" spans="1:7" ht="13.5" thickBot="1" x14ac:dyDescent="0.25">
      <c r="A35" s="54"/>
      <c r="B35" s="42" t="s">
        <v>1</v>
      </c>
      <c r="C35" s="43">
        <v>6</v>
      </c>
      <c r="D35" s="43">
        <v>6</v>
      </c>
      <c r="E35" s="84"/>
      <c r="F35" s="85"/>
      <c r="G35" s="41">
        <f t="shared" si="0"/>
        <v>0</v>
      </c>
    </row>
    <row r="36" spans="1:7" ht="13.5" thickBot="1" x14ac:dyDescent="0.25">
      <c r="A36" s="54"/>
      <c r="B36" s="42" t="s">
        <v>2</v>
      </c>
      <c r="C36" s="43">
        <v>8</v>
      </c>
      <c r="D36" s="43">
        <v>8</v>
      </c>
      <c r="E36" s="84"/>
      <c r="F36" s="85"/>
      <c r="G36" s="41">
        <f t="shared" si="0"/>
        <v>0</v>
      </c>
    </row>
    <row r="37" spans="1:7" ht="13.5" thickBot="1" x14ac:dyDescent="0.25">
      <c r="A37" s="54"/>
      <c r="B37" s="42" t="s">
        <v>4</v>
      </c>
      <c r="C37" s="43">
        <v>4</v>
      </c>
      <c r="D37" s="43">
        <v>4</v>
      </c>
      <c r="E37" s="84"/>
      <c r="F37" s="85"/>
      <c r="G37" s="41">
        <f t="shared" si="0"/>
        <v>0</v>
      </c>
    </row>
    <row r="38" spans="1:7" ht="13.5" thickBot="1" x14ac:dyDescent="0.25">
      <c r="A38" s="54"/>
      <c r="B38" s="42" t="s">
        <v>43</v>
      </c>
      <c r="C38" s="43">
        <v>4</v>
      </c>
      <c r="D38" s="43">
        <v>4</v>
      </c>
      <c r="E38" s="84"/>
      <c r="F38" s="85"/>
      <c r="G38" s="41">
        <f t="shared" si="0"/>
        <v>0</v>
      </c>
    </row>
    <row r="39" spans="1:7" ht="13.5" thickBot="1" x14ac:dyDescent="0.25">
      <c r="A39" s="54"/>
      <c r="B39" s="42" t="s">
        <v>3</v>
      </c>
      <c r="C39" s="43">
        <v>2</v>
      </c>
      <c r="D39" s="43">
        <v>2</v>
      </c>
      <c r="E39" s="84"/>
      <c r="F39" s="85"/>
      <c r="G39" s="41">
        <f t="shared" si="0"/>
        <v>0</v>
      </c>
    </row>
    <row r="40" spans="1:7" ht="13.5" thickBot="1" x14ac:dyDescent="0.25">
      <c r="A40" s="54"/>
      <c r="B40" s="42" t="s">
        <v>8</v>
      </c>
      <c r="C40" s="43">
        <v>4</v>
      </c>
      <c r="D40" s="43">
        <v>4</v>
      </c>
      <c r="E40" s="84"/>
      <c r="F40" s="85"/>
      <c r="G40" s="41">
        <f t="shared" si="0"/>
        <v>0</v>
      </c>
    </row>
    <row r="41" spans="1:7" ht="13.5" thickBot="1" x14ac:dyDescent="0.25">
      <c r="A41" s="55"/>
      <c r="B41" s="44" t="s">
        <v>42</v>
      </c>
      <c r="C41" s="45">
        <v>4</v>
      </c>
      <c r="D41" s="45">
        <v>4</v>
      </c>
      <c r="E41" s="88"/>
      <c r="F41" s="89"/>
      <c r="G41" s="41">
        <f t="shared" si="0"/>
        <v>0</v>
      </c>
    </row>
    <row r="42" spans="1:7" ht="26.25" thickBot="1" x14ac:dyDescent="0.25">
      <c r="A42" s="53">
        <v>6</v>
      </c>
      <c r="B42" s="39" t="s">
        <v>74</v>
      </c>
      <c r="C42" s="40">
        <f>SUM(C43:C46)</f>
        <v>116</v>
      </c>
      <c r="D42" s="40">
        <f>SUM(D43:D46)</f>
        <v>116</v>
      </c>
      <c r="E42" s="76"/>
      <c r="F42" s="77"/>
      <c r="G42" s="103">
        <f>SUM(G43:G46)</f>
        <v>0</v>
      </c>
    </row>
    <row r="43" spans="1:7" ht="13.5" thickBot="1" x14ac:dyDescent="0.25">
      <c r="A43" s="54"/>
      <c r="B43" s="42" t="s">
        <v>1</v>
      </c>
      <c r="C43" s="43">
        <v>26</v>
      </c>
      <c r="D43" s="43">
        <v>26</v>
      </c>
      <c r="E43" s="84"/>
      <c r="F43" s="85"/>
      <c r="G43" s="41">
        <f t="shared" si="0"/>
        <v>0</v>
      </c>
    </row>
    <row r="44" spans="1:7" ht="13.5" thickBot="1" x14ac:dyDescent="0.25">
      <c r="A44" s="54"/>
      <c r="B44" s="42" t="s">
        <v>2</v>
      </c>
      <c r="C44" s="43">
        <v>34</v>
      </c>
      <c r="D44" s="43">
        <v>34</v>
      </c>
      <c r="E44" s="84"/>
      <c r="F44" s="85"/>
      <c r="G44" s="41">
        <f t="shared" si="0"/>
        <v>0</v>
      </c>
    </row>
    <row r="45" spans="1:7" ht="13.5" thickBot="1" x14ac:dyDescent="0.25">
      <c r="A45" s="54"/>
      <c r="B45" s="42" t="s">
        <v>4</v>
      </c>
      <c r="C45" s="43">
        <v>28</v>
      </c>
      <c r="D45" s="43">
        <v>28</v>
      </c>
      <c r="E45" s="84"/>
      <c r="F45" s="85"/>
      <c r="G45" s="41">
        <f t="shared" si="0"/>
        <v>0</v>
      </c>
    </row>
    <row r="46" spans="1:7" ht="13.5" thickBot="1" x14ac:dyDescent="0.25">
      <c r="A46" s="55"/>
      <c r="B46" s="44" t="s">
        <v>3</v>
      </c>
      <c r="C46" s="45">
        <v>28</v>
      </c>
      <c r="D46" s="45">
        <v>28</v>
      </c>
      <c r="E46" s="86"/>
      <c r="F46" s="87"/>
      <c r="G46" s="41">
        <f t="shared" si="0"/>
        <v>0</v>
      </c>
    </row>
    <row r="47" spans="1:7" ht="26.25" thickBot="1" x14ac:dyDescent="0.25">
      <c r="A47" s="53">
        <v>7</v>
      </c>
      <c r="B47" s="39" t="s">
        <v>75</v>
      </c>
      <c r="C47" s="40">
        <f>SUM(C48:C55)</f>
        <v>319</v>
      </c>
      <c r="D47" s="40">
        <f>SUM(D48:D55)</f>
        <v>319</v>
      </c>
      <c r="E47" s="78"/>
      <c r="F47" s="79"/>
      <c r="G47" s="103">
        <f>SUM(G48:G55)</f>
        <v>0</v>
      </c>
    </row>
    <row r="48" spans="1:7" ht="13.5" thickBot="1" x14ac:dyDescent="0.25">
      <c r="A48" s="54"/>
      <c r="B48" s="42" t="s">
        <v>1</v>
      </c>
      <c r="C48" s="43">
        <v>79</v>
      </c>
      <c r="D48" s="43">
        <v>79</v>
      </c>
      <c r="E48" s="84"/>
      <c r="F48" s="85"/>
      <c r="G48" s="41">
        <f t="shared" si="0"/>
        <v>0</v>
      </c>
    </row>
    <row r="49" spans="1:7" ht="13.5" thickBot="1" x14ac:dyDescent="0.25">
      <c r="A49" s="54"/>
      <c r="B49" s="42" t="s">
        <v>2</v>
      </c>
      <c r="C49" s="43">
        <v>47</v>
      </c>
      <c r="D49" s="43">
        <v>47</v>
      </c>
      <c r="E49" s="84"/>
      <c r="F49" s="85"/>
      <c r="G49" s="41">
        <f t="shared" si="0"/>
        <v>0</v>
      </c>
    </row>
    <row r="50" spans="1:7" ht="13.5" thickBot="1" x14ac:dyDescent="0.25">
      <c r="A50" s="54"/>
      <c r="B50" s="42" t="s">
        <v>4</v>
      </c>
      <c r="C50" s="43">
        <v>16</v>
      </c>
      <c r="D50" s="43">
        <v>16</v>
      </c>
      <c r="E50" s="84"/>
      <c r="F50" s="85"/>
      <c r="G50" s="41">
        <f t="shared" si="0"/>
        <v>0</v>
      </c>
    </row>
    <row r="51" spans="1:7" ht="13.5" thickBot="1" x14ac:dyDescent="0.25">
      <c r="A51" s="54"/>
      <c r="B51" s="42" t="s">
        <v>43</v>
      </c>
      <c r="C51" s="43">
        <v>75</v>
      </c>
      <c r="D51" s="43">
        <v>75</v>
      </c>
      <c r="E51" s="84"/>
      <c r="F51" s="85"/>
      <c r="G51" s="41">
        <f t="shared" si="0"/>
        <v>0</v>
      </c>
    </row>
    <row r="52" spans="1:7" ht="13.5" thickBot="1" x14ac:dyDescent="0.25">
      <c r="A52" s="54"/>
      <c r="B52" s="42" t="s">
        <v>3</v>
      </c>
      <c r="C52" s="43">
        <v>16</v>
      </c>
      <c r="D52" s="43">
        <v>16</v>
      </c>
      <c r="E52" s="84"/>
      <c r="F52" s="85"/>
      <c r="G52" s="41">
        <f t="shared" si="0"/>
        <v>0</v>
      </c>
    </row>
    <row r="53" spans="1:7" ht="13.5" thickBot="1" x14ac:dyDescent="0.25">
      <c r="A53" s="54"/>
      <c r="B53" s="42" t="s">
        <v>8</v>
      </c>
      <c r="C53" s="43">
        <v>52</v>
      </c>
      <c r="D53" s="43">
        <v>52</v>
      </c>
      <c r="E53" s="84"/>
      <c r="F53" s="85"/>
      <c r="G53" s="41">
        <f t="shared" si="0"/>
        <v>0</v>
      </c>
    </row>
    <row r="54" spans="1:7" ht="13.5" thickBot="1" x14ac:dyDescent="0.25">
      <c r="A54" s="54"/>
      <c r="B54" s="42" t="s">
        <v>7</v>
      </c>
      <c r="C54" s="43"/>
      <c r="D54" s="43"/>
      <c r="E54" s="84"/>
      <c r="F54" s="85"/>
      <c r="G54" s="41">
        <f t="shared" si="0"/>
        <v>0</v>
      </c>
    </row>
    <row r="55" spans="1:7" ht="13.5" thickBot="1" x14ac:dyDescent="0.25">
      <c r="A55" s="55"/>
      <c r="B55" s="44" t="s">
        <v>42</v>
      </c>
      <c r="C55" s="45">
        <v>34</v>
      </c>
      <c r="D55" s="45">
        <v>34</v>
      </c>
      <c r="E55" s="88"/>
      <c r="F55" s="89"/>
      <c r="G55" s="41">
        <f t="shared" si="0"/>
        <v>0</v>
      </c>
    </row>
    <row r="56" spans="1:7" ht="26.25" thickBot="1" x14ac:dyDescent="0.25">
      <c r="A56" s="53">
        <v>8</v>
      </c>
      <c r="B56" s="39" t="s">
        <v>76</v>
      </c>
      <c r="C56" s="40">
        <f>SUM(C57:C60)</f>
        <v>36</v>
      </c>
      <c r="D56" s="40">
        <f>SUM(D57:D60)</f>
        <v>36</v>
      </c>
      <c r="E56" s="76"/>
      <c r="F56" s="77"/>
      <c r="G56" s="103">
        <f>SUM(G57:G60)</f>
        <v>0</v>
      </c>
    </row>
    <row r="57" spans="1:7" ht="13.5" thickBot="1" x14ac:dyDescent="0.25">
      <c r="A57" s="54"/>
      <c r="B57" s="42" t="s">
        <v>1</v>
      </c>
      <c r="C57" s="43">
        <v>9</v>
      </c>
      <c r="D57" s="43">
        <v>9</v>
      </c>
      <c r="E57" s="84"/>
      <c r="F57" s="85"/>
      <c r="G57" s="41">
        <f t="shared" si="0"/>
        <v>0</v>
      </c>
    </row>
    <row r="58" spans="1:7" ht="13.5" thickBot="1" x14ac:dyDescent="0.25">
      <c r="A58" s="54"/>
      <c r="B58" s="42" t="s">
        <v>2</v>
      </c>
      <c r="C58" s="43">
        <v>12</v>
      </c>
      <c r="D58" s="43">
        <v>12</v>
      </c>
      <c r="E58" s="84"/>
      <c r="F58" s="85"/>
      <c r="G58" s="41">
        <f t="shared" si="0"/>
        <v>0</v>
      </c>
    </row>
    <row r="59" spans="1:7" ht="13.5" thickBot="1" x14ac:dyDescent="0.25">
      <c r="A59" s="54"/>
      <c r="B59" s="42" t="s">
        <v>4</v>
      </c>
      <c r="C59" s="43">
        <v>9</v>
      </c>
      <c r="D59" s="43">
        <v>9</v>
      </c>
      <c r="E59" s="84"/>
      <c r="F59" s="85"/>
      <c r="G59" s="41">
        <f t="shared" si="0"/>
        <v>0</v>
      </c>
    </row>
    <row r="60" spans="1:7" ht="13.5" thickBot="1" x14ac:dyDescent="0.25">
      <c r="A60" s="55"/>
      <c r="B60" s="44" t="s">
        <v>3</v>
      </c>
      <c r="C60" s="45">
        <v>6</v>
      </c>
      <c r="D60" s="45">
        <v>6</v>
      </c>
      <c r="E60" s="86"/>
      <c r="F60" s="87"/>
      <c r="G60" s="41">
        <f t="shared" si="0"/>
        <v>0</v>
      </c>
    </row>
    <row r="61" spans="1:7" ht="26.25" thickBot="1" x14ac:dyDescent="0.25">
      <c r="A61" s="54">
        <v>9</v>
      </c>
      <c r="B61" s="46" t="s">
        <v>77</v>
      </c>
      <c r="C61" s="47">
        <f>SUM(C62:C68)</f>
        <v>750</v>
      </c>
      <c r="D61" s="47">
        <f>SUM(D62:D68)</f>
        <v>750</v>
      </c>
      <c r="E61" s="78"/>
      <c r="F61" s="79"/>
      <c r="G61" s="104">
        <f>SUM(G62:G68)</f>
        <v>0</v>
      </c>
    </row>
    <row r="62" spans="1:7" ht="13.5" thickBot="1" x14ac:dyDescent="0.25">
      <c r="A62" s="54"/>
      <c r="B62" s="42" t="s">
        <v>1</v>
      </c>
      <c r="C62" s="43">
        <v>120</v>
      </c>
      <c r="D62" s="43">
        <v>120</v>
      </c>
      <c r="E62" s="84"/>
      <c r="F62" s="85"/>
      <c r="G62" s="41">
        <f t="shared" si="0"/>
        <v>0</v>
      </c>
    </row>
    <row r="63" spans="1:7" ht="13.5" thickBot="1" x14ac:dyDescent="0.25">
      <c r="A63" s="54"/>
      <c r="B63" s="42" t="s">
        <v>2</v>
      </c>
      <c r="C63" s="43">
        <v>123</v>
      </c>
      <c r="D63" s="43">
        <v>123</v>
      </c>
      <c r="E63" s="90"/>
      <c r="F63" s="91"/>
      <c r="G63" s="41">
        <f t="shared" si="0"/>
        <v>0</v>
      </c>
    </row>
    <row r="64" spans="1:7" ht="13.5" thickBot="1" x14ac:dyDescent="0.25">
      <c r="A64" s="54"/>
      <c r="B64" s="42" t="s">
        <v>4</v>
      </c>
      <c r="C64" s="43">
        <v>99</v>
      </c>
      <c r="D64" s="43">
        <v>99</v>
      </c>
      <c r="E64" s="92"/>
      <c r="F64" s="93"/>
      <c r="G64" s="41">
        <f t="shared" si="0"/>
        <v>0</v>
      </c>
    </row>
    <row r="65" spans="1:7" ht="13.5" thickBot="1" x14ac:dyDescent="0.25">
      <c r="A65" s="54"/>
      <c r="B65" s="42" t="s">
        <v>43</v>
      </c>
      <c r="C65" s="43">
        <v>159</v>
      </c>
      <c r="D65" s="43">
        <v>159</v>
      </c>
      <c r="E65" s="90"/>
      <c r="F65" s="91"/>
      <c r="G65" s="41">
        <f t="shared" si="0"/>
        <v>0</v>
      </c>
    </row>
    <row r="66" spans="1:7" ht="13.5" thickBot="1" x14ac:dyDescent="0.25">
      <c r="A66" s="54"/>
      <c r="B66" s="42" t="s">
        <v>3</v>
      </c>
      <c r="C66" s="43">
        <v>69</v>
      </c>
      <c r="D66" s="43">
        <v>69</v>
      </c>
      <c r="E66" s="90"/>
      <c r="F66" s="91"/>
      <c r="G66" s="41">
        <f t="shared" si="0"/>
        <v>0</v>
      </c>
    </row>
    <row r="67" spans="1:7" ht="13.5" thickBot="1" x14ac:dyDescent="0.25">
      <c r="A67" s="54"/>
      <c r="B67" s="42" t="s">
        <v>8</v>
      </c>
      <c r="C67" s="43">
        <v>99</v>
      </c>
      <c r="D67" s="43">
        <v>99</v>
      </c>
      <c r="E67" s="90"/>
      <c r="F67" s="91"/>
      <c r="G67" s="41">
        <f t="shared" si="0"/>
        <v>0</v>
      </c>
    </row>
    <row r="68" spans="1:7" ht="13.5" thickBot="1" x14ac:dyDescent="0.25">
      <c r="A68" s="54"/>
      <c r="B68" s="48" t="s">
        <v>42</v>
      </c>
      <c r="C68" s="49">
        <v>81</v>
      </c>
      <c r="D68" s="49">
        <v>81</v>
      </c>
      <c r="E68" s="94"/>
      <c r="F68" s="95"/>
      <c r="G68" s="41">
        <f t="shared" si="0"/>
        <v>0</v>
      </c>
    </row>
    <row r="69" spans="1:7" ht="26.25" thickBot="1" x14ac:dyDescent="0.25">
      <c r="A69" s="53">
        <v>10</v>
      </c>
      <c r="B69" s="39" t="s">
        <v>78</v>
      </c>
      <c r="C69" s="40">
        <f>SUM(C70:C73)</f>
        <v>18</v>
      </c>
      <c r="D69" s="40">
        <f>SUM(D70:D73)</f>
        <v>18</v>
      </c>
      <c r="E69" s="80"/>
      <c r="F69" s="81"/>
      <c r="G69" s="103">
        <f>SUM(G70:G73)</f>
        <v>0</v>
      </c>
    </row>
    <row r="70" spans="1:7" ht="13.5" thickBot="1" x14ac:dyDescent="0.25">
      <c r="A70" s="54"/>
      <c r="B70" s="42" t="s">
        <v>1</v>
      </c>
      <c r="C70" s="43">
        <v>4</v>
      </c>
      <c r="D70" s="43">
        <v>4</v>
      </c>
      <c r="E70" s="90"/>
      <c r="F70" s="91"/>
      <c r="G70" s="41">
        <f t="shared" si="0"/>
        <v>0</v>
      </c>
    </row>
    <row r="71" spans="1:7" ht="13.5" thickBot="1" x14ac:dyDescent="0.25">
      <c r="A71" s="54"/>
      <c r="B71" s="42" t="s">
        <v>2</v>
      </c>
      <c r="C71" s="43">
        <v>6</v>
      </c>
      <c r="D71" s="43">
        <v>6</v>
      </c>
      <c r="E71" s="90"/>
      <c r="F71" s="91"/>
      <c r="G71" s="41">
        <f t="shared" si="0"/>
        <v>0</v>
      </c>
    </row>
    <row r="72" spans="1:7" ht="13.5" thickBot="1" x14ac:dyDescent="0.25">
      <c r="A72" s="54"/>
      <c r="B72" s="42" t="s">
        <v>4</v>
      </c>
      <c r="C72" s="43">
        <v>4</v>
      </c>
      <c r="D72" s="43">
        <v>4</v>
      </c>
      <c r="E72" s="90"/>
      <c r="F72" s="91"/>
      <c r="G72" s="41">
        <f t="shared" si="0"/>
        <v>0</v>
      </c>
    </row>
    <row r="73" spans="1:7" ht="13.5" thickBot="1" x14ac:dyDescent="0.25">
      <c r="A73" s="55"/>
      <c r="B73" s="44" t="s">
        <v>43</v>
      </c>
      <c r="C73" s="45">
        <v>4</v>
      </c>
      <c r="D73" s="45">
        <v>4</v>
      </c>
      <c r="E73" s="96"/>
      <c r="F73" s="97"/>
      <c r="G73" s="41">
        <f t="shared" si="0"/>
        <v>0</v>
      </c>
    </row>
    <row r="74" spans="1:7" ht="26.25" thickBot="1" x14ac:dyDescent="0.25">
      <c r="A74" s="54">
        <v>11</v>
      </c>
      <c r="B74" s="46" t="s">
        <v>79</v>
      </c>
      <c r="C74" s="47">
        <f>C75+C76</f>
        <v>8</v>
      </c>
      <c r="D74" s="47">
        <f>D75+D76</f>
        <v>8</v>
      </c>
      <c r="E74" s="82"/>
      <c r="F74" s="83"/>
      <c r="G74" s="104">
        <f>G75+G76</f>
        <v>0</v>
      </c>
    </row>
    <row r="75" spans="1:7" ht="13.5" thickBot="1" x14ac:dyDescent="0.25">
      <c r="A75" s="54"/>
      <c r="B75" s="42" t="s">
        <v>1</v>
      </c>
      <c r="C75" s="43">
        <v>2</v>
      </c>
      <c r="D75" s="43">
        <v>2</v>
      </c>
      <c r="E75" s="90"/>
      <c r="F75" s="91"/>
      <c r="G75" s="41">
        <f t="shared" si="0"/>
        <v>0</v>
      </c>
    </row>
    <row r="76" spans="1:7" ht="13.5" thickBot="1" x14ac:dyDescent="0.25">
      <c r="A76" s="54"/>
      <c r="B76" s="48" t="s">
        <v>2</v>
      </c>
      <c r="C76" s="49">
        <v>6</v>
      </c>
      <c r="D76" s="49">
        <v>6</v>
      </c>
      <c r="E76" s="94"/>
      <c r="F76" s="95"/>
      <c r="G76" s="41">
        <f t="shared" si="0"/>
        <v>0</v>
      </c>
    </row>
    <row r="77" spans="1:7" ht="39" thickBot="1" x14ac:dyDescent="0.25">
      <c r="A77" s="53">
        <v>12</v>
      </c>
      <c r="B77" s="39" t="s">
        <v>80</v>
      </c>
      <c r="C77" s="40">
        <f>SUM(C78:C82)</f>
        <v>93</v>
      </c>
      <c r="D77" s="40">
        <f>SUM(D78:D82)</f>
        <v>93</v>
      </c>
      <c r="E77" s="80"/>
      <c r="F77" s="81"/>
      <c r="G77" s="103">
        <f>SUM(G78:G82)</f>
        <v>0</v>
      </c>
    </row>
    <row r="78" spans="1:7" ht="13.5" thickBot="1" x14ac:dyDescent="0.25">
      <c r="A78" s="54"/>
      <c r="B78" s="42" t="s">
        <v>1</v>
      </c>
      <c r="C78" s="43">
        <v>18</v>
      </c>
      <c r="D78" s="43">
        <v>18</v>
      </c>
      <c r="E78" s="90"/>
      <c r="F78" s="91"/>
      <c r="G78" s="41">
        <f t="shared" ref="G77:G106" si="1">(E78+F78)*(C78+D78)</f>
        <v>0</v>
      </c>
    </row>
    <row r="79" spans="1:7" ht="13.5" thickBot="1" x14ac:dyDescent="0.25">
      <c r="A79" s="54"/>
      <c r="B79" s="42" t="s">
        <v>2</v>
      </c>
      <c r="C79" s="43">
        <v>21</v>
      </c>
      <c r="D79" s="43">
        <v>21</v>
      </c>
      <c r="E79" s="90"/>
      <c r="F79" s="91"/>
      <c r="G79" s="41">
        <f t="shared" si="1"/>
        <v>0</v>
      </c>
    </row>
    <row r="80" spans="1:7" ht="13.5" thickBot="1" x14ac:dyDescent="0.25">
      <c r="A80" s="54"/>
      <c r="B80" s="42" t="s">
        <v>4</v>
      </c>
      <c r="C80" s="43">
        <v>18</v>
      </c>
      <c r="D80" s="43">
        <v>18</v>
      </c>
      <c r="E80" s="90"/>
      <c r="F80" s="91"/>
      <c r="G80" s="41">
        <f t="shared" si="1"/>
        <v>0</v>
      </c>
    </row>
    <row r="81" spans="1:7" ht="13.5" thickBot="1" x14ac:dyDescent="0.25">
      <c r="A81" s="54"/>
      <c r="B81" s="42" t="s">
        <v>43</v>
      </c>
      <c r="C81" s="43">
        <v>18</v>
      </c>
      <c r="D81" s="43">
        <v>18</v>
      </c>
      <c r="E81" s="90"/>
      <c r="F81" s="91"/>
      <c r="G81" s="41">
        <f t="shared" si="1"/>
        <v>0</v>
      </c>
    </row>
    <row r="82" spans="1:7" ht="13.5" thickBot="1" x14ac:dyDescent="0.25">
      <c r="A82" s="55"/>
      <c r="B82" s="44" t="s">
        <v>3</v>
      </c>
      <c r="C82" s="45">
        <v>18</v>
      </c>
      <c r="D82" s="45">
        <v>18</v>
      </c>
      <c r="E82" s="96"/>
      <c r="F82" s="97"/>
      <c r="G82" s="41">
        <f t="shared" si="1"/>
        <v>0</v>
      </c>
    </row>
    <row r="83" spans="1:7" ht="26.25" thickBot="1" x14ac:dyDescent="0.25">
      <c r="A83" s="54">
        <v>13</v>
      </c>
      <c r="B83" s="46" t="s">
        <v>81</v>
      </c>
      <c r="C83" s="47">
        <f>SUM(C84:C86)</f>
        <v>18</v>
      </c>
      <c r="D83" s="47">
        <f>SUM(D84:D86)</f>
        <v>18</v>
      </c>
      <c r="E83" s="82"/>
      <c r="F83" s="83"/>
      <c r="G83" s="104">
        <f>SUM(G84:G86)</f>
        <v>0</v>
      </c>
    </row>
    <row r="84" spans="1:7" ht="13.5" thickBot="1" x14ac:dyDescent="0.25">
      <c r="A84" s="54"/>
      <c r="B84" s="42" t="s">
        <v>1</v>
      </c>
      <c r="C84" s="43">
        <v>4</v>
      </c>
      <c r="D84" s="43">
        <v>4</v>
      </c>
      <c r="E84" s="90"/>
      <c r="F84" s="91"/>
      <c r="G84" s="41">
        <f t="shared" si="1"/>
        <v>0</v>
      </c>
    </row>
    <row r="85" spans="1:7" ht="13.5" thickBot="1" x14ac:dyDescent="0.25">
      <c r="A85" s="54"/>
      <c r="B85" s="42" t="s">
        <v>2</v>
      </c>
      <c r="C85" s="43">
        <v>10</v>
      </c>
      <c r="D85" s="43">
        <v>10</v>
      </c>
      <c r="E85" s="90"/>
      <c r="F85" s="91"/>
      <c r="G85" s="41">
        <f t="shared" si="1"/>
        <v>0</v>
      </c>
    </row>
    <row r="86" spans="1:7" ht="13.5" thickBot="1" x14ac:dyDescent="0.25">
      <c r="A86" s="54"/>
      <c r="B86" s="48" t="s">
        <v>4</v>
      </c>
      <c r="C86" s="49">
        <v>4</v>
      </c>
      <c r="D86" s="49">
        <v>4</v>
      </c>
      <c r="E86" s="94"/>
      <c r="F86" s="95"/>
      <c r="G86" s="41">
        <f t="shared" si="1"/>
        <v>0</v>
      </c>
    </row>
    <row r="87" spans="1:7" ht="26.25" thickBot="1" x14ac:dyDescent="0.25">
      <c r="A87" s="53">
        <v>14</v>
      </c>
      <c r="B87" s="39" t="s">
        <v>82</v>
      </c>
      <c r="C87" s="40">
        <f>SUM(C88:C90)</f>
        <v>51</v>
      </c>
      <c r="D87" s="40">
        <f>SUM(D88:D90)</f>
        <v>51</v>
      </c>
      <c r="E87" s="80"/>
      <c r="F87" s="81"/>
      <c r="G87" s="103">
        <f>SUM(G88:G90)</f>
        <v>0</v>
      </c>
    </row>
    <row r="88" spans="1:7" ht="13.5" thickBot="1" x14ac:dyDescent="0.25">
      <c r="A88" s="54"/>
      <c r="B88" s="42" t="s">
        <v>1</v>
      </c>
      <c r="C88" s="43">
        <v>21</v>
      </c>
      <c r="D88" s="43">
        <v>21</v>
      </c>
      <c r="E88" s="90"/>
      <c r="F88" s="91"/>
      <c r="G88" s="41">
        <f t="shared" si="1"/>
        <v>0</v>
      </c>
    </row>
    <row r="89" spans="1:7" ht="13.5" thickBot="1" x14ac:dyDescent="0.25">
      <c r="A89" s="54"/>
      <c r="B89" s="42" t="s">
        <v>2</v>
      </c>
      <c r="C89" s="43">
        <v>18</v>
      </c>
      <c r="D89" s="43">
        <v>18</v>
      </c>
      <c r="E89" s="90"/>
      <c r="F89" s="91"/>
      <c r="G89" s="41">
        <f t="shared" si="1"/>
        <v>0</v>
      </c>
    </row>
    <row r="90" spans="1:7" ht="13.5" thickBot="1" x14ac:dyDescent="0.25">
      <c r="A90" s="55"/>
      <c r="B90" s="44" t="s">
        <v>43</v>
      </c>
      <c r="C90" s="45">
        <v>12</v>
      </c>
      <c r="D90" s="45">
        <v>12</v>
      </c>
      <c r="E90" s="96"/>
      <c r="F90" s="97"/>
      <c r="G90" s="41">
        <f t="shared" si="1"/>
        <v>0</v>
      </c>
    </row>
    <row r="91" spans="1:7" ht="13.5" thickBot="1" x14ac:dyDescent="0.25">
      <c r="A91" s="54">
        <v>15</v>
      </c>
      <c r="B91" s="46" t="s">
        <v>55</v>
      </c>
      <c r="C91" s="47">
        <f>SUM(C92:C94)</f>
        <v>33</v>
      </c>
      <c r="D91" s="47">
        <f>SUM(D92:D94)</f>
        <v>33</v>
      </c>
      <c r="E91" s="82"/>
      <c r="F91" s="83"/>
      <c r="G91" s="104">
        <f>SUM(G92:G94)</f>
        <v>0</v>
      </c>
    </row>
    <row r="92" spans="1:7" ht="13.5" thickBot="1" x14ac:dyDescent="0.25">
      <c r="A92" s="54"/>
      <c r="B92" s="42">
        <v>32</v>
      </c>
      <c r="C92" s="43">
        <v>12</v>
      </c>
      <c r="D92" s="43">
        <v>12</v>
      </c>
      <c r="E92" s="90"/>
      <c r="F92" s="91"/>
      <c r="G92" s="41">
        <f t="shared" si="1"/>
        <v>0</v>
      </c>
    </row>
    <row r="93" spans="1:7" ht="13.5" thickBot="1" x14ac:dyDescent="0.25">
      <c r="A93" s="54"/>
      <c r="B93" s="42">
        <v>34</v>
      </c>
      <c r="C93" s="43">
        <v>12</v>
      </c>
      <c r="D93" s="43">
        <v>12</v>
      </c>
      <c r="E93" s="90"/>
      <c r="F93" s="91"/>
      <c r="G93" s="41">
        <f t="shared" si="1"/>
        <v>0</v>
      </c>
    </row>
    <row r="94" spans="1:7" ht="13.5" thickBot="1" x14ac:dyDescent="0.25">
      <c r="A94" s="54"/>
      <c r="B94" s="48">
        <v>36</v>
      </c>
      <c r="C94" s="49">
        <v>9</v>
      </c>
      <c r="D94" s="49">
        <v>9</v>
      </c>
      <c r="E94" s="94"/>
      <c r="F94" s="95"/>
      <c r="G94" s="41">
        <f t="shared" si="1"/>
        <v>0</v>
      </c>
    </row>
    <row r="95" spans="1:7" ht="13.5" thickBot="1" x14ac:dyDescent="0.25">
      <c r="A95" s="53">
        <v>16</v>
      </c>
      <c r="B95" s="39" t="s">
        <v>56</v>
      </c>
      <c r="C95" s="40">
        <f>SUM(C96:C98)</f>
        <v>33</v>
      </c>
      <c r="D95" s="40">
        <f>SUM(D96:D98)</f>
        <v>33</v>
      </c>
      <c r="E95" s="80"/>
      <c r="F95" s="81"/>
      <c r="G95" s="103">
        <f>SUM(G96:G98)</f>
        <v>0</v>
      </c>
    </row>
    <row r="96" spans="1:7" ht="13.5" thickBot="1" x14ac:dyDescent="0.25">
      <c r="A96" s="54"/>
      <c r="B96" s="42" t="s">
        <v>2</v>
      </c>
      <c r="C96" s="43">
        <v>12</v>
      </c>
      <c r="D96" s="43">
        <v>12</v>
      </c>
      <c r="E96" s="90"/>
      <c r="F96" s="91"/>
      <c r="G96" s="41">
        <f t="shared" si="1"/>
        <v>0</v>
      </c>
    </row>
    <row r="97" spans="1:7" ht="13.5" thickBot="1" x14ac:dyDescent="0.25">
      <c r="A97" s="54"/>
      <c r="B97" s="42" t="s">
        <v>1</v>
      </c>
      <c r="C97" s="43">
        <v>12</v>
      </c>
      <c r="D97" s="43">
        <v>12</v>
      </c>
      <c r="E97" s="90"/>
      <c r="F97" s="91"/>
      <c r="G97" s="41">
        <f t="shared" si="1"/>
        <v>0</v>
      </c>
    </row>
    <row r="98" spans="1:7" ht="13.5" thickBot="1" x14ac:dyDescent="0.25">
      <c r="A98" s="55"/>
      <c r="B98" s="44" t="s">
        <v>0</v>
      </c>
      <c r="C98" s="45">
        <v>9</v>
      </c>
      <c r="D98" s="45">
        <v>9</v>
      </c>
      <c r="E98" s="96"/>
      <c r="F98" s="97"/>
      <c r="G98" s="41">
        <f t="shared" si="1"/>
        <v>0</v>
      </c>
    </row>
    <row r="99" spans="1:7" ht="26.25" thickBot="1" x14ac:dyDescent="0.25">
      <c r="A99" s="53">
        <v>17</v>
      </c>
      <c r="B99" s="39" t="s">
        <v>58</v>
      </c>
      <c r="C99" s="40">
        <f>SUM(C100:C106)</f>
        <v>302</v>
      </c>
      <c r="D99" s="40">
        <f>SUM(D100:D106)</f>
        <v>302</v>
      </c>
      <c r="E99" s="80"/>
      <c r="F99" s="81"/>
      <c r="G99" s="103">
        <f>SUM(G100:G106)</f>
        <v>0</v>
      </c>
    </row>
    <row r="100" spans="1:7" ht="13.5" thickBot="1" x14ac:dyDescent="0.25">
      <c r="A100" s="54"/>
      <c r="B100" s="42" t="s">
        <v>1</v>
      </c>
      <c r="C100" s="43">
        <v>91</v>
      </c>
      <c r="D100" s="43">
        <v>91</v>
      </c>
      <c r="E100" s="90"/>
      <c r="F100" s="91"/>
      <c r="G100" s="41">
        <f t="shared" si="1"/>
        <v>0</v>
      </c>
    </row>
    <row r="101" spans="1:7" ht="13.5" thickBot="1" x14ac:dyDescent="0.25">
      <c r="A101" s="54"/>
      <c r="B101" s="42" t="s">
        <v>2</v>
      </c>
      <c r="C101" s="43">
        <v>110</v>
      </c>
      <c r="D101" s="43">
        <v>110</v>
      </c>
      <c r="E101" s="90"/>
      <c r="F101" s="91"/>
      <c r="G101" s="41">
        <f t="shared" si="1"/>
        <v>0</v>
      </c>
    </row>
    <row r="102" spans="1:7" ht="13.5" thickBot="1" x14ac:dyDescent="0.25">
      <c r="A102" s="54"/>
      <c r="B102" s="42" t="s">
        <v>4</v>
      </c>
      <c r="C102" s="43">
        <v>53</v>
      </c>
      <c r="D102" s="43">
        <v>53</v>
      </c>
      <c r="E102" s="90"/>
      <c r="F102" s="91"/>
      <c r="G102" s="41">
        <f t="shared" si="1"/>
        <v>0</v>
      </c>
    </row>
    <row r="103" spans="1:7" ht="13.5" thickBot="1" x14ac:dyDescent="0.25">
      <c r="A103" s="54"/>
      <c r="B103" s="42" t="s">
        <v>43</v>
      </c>
      <c r="C103" s="43">
        <v>12</v>
      </c>
      <c r="D103" s="43">
        <v>12</v>
      </c>
      <c r="E103" s="90"/>
      <c r="F103" s="91"/>
      <c r="G103" s="41">
        <f t="shared" si="1"/>
        <v>0</v>
      </c>
    </row>
    <row r="104" spans="1:7" ht="13.5" thickBot="1" x14ac:dyDescent="0.25">
      <c r="A104" s="54"/>
      <c r="B104" s="42" t="s">
        <v>3</v>
      </c>
      <c r="C104" s="43">
        <v>18</v>
      </c>
      <c r="D104" s="43">
        <v>18</v>
      </c>
      <c r="E104" s="90"/>
      <c r="F104" s="91"/>
      <c r="G104" s="41">
        <f t="shared" si="1"/>
        <v>0</v>
      </c>
    </row>
    <row r="105" spans="1:7" ht="13.5" thickBot="1" x14ac:dyDescent="0.25">
      <c r="A105" s="54"/>
      <c r="B105" s="42" t="s">
        <v>8</v>
      </c>
      <c r="C105" s="43">
        <v>2</v>
      </c>
      <c r="D105" s="43">
        <v>2</v>
      </c>
      <c r="E105" s="90"/>
      <c r="F105" s="91"/>
      <c r="G105" s="41">
        <f t="shared" si="1"/>
        <v>0</v>
      </c>
    </row>
    <row r="106" spans="1:7" ht="13.5" thickBot="1" x14ac:dyDescent="0.25">
      <c r="A106" s="55"/>
      <c r="B106" s="44" t="s">
        <v>7</v>
      </c>
      <c r="C106" s="45">
        <v>16</v>
      </c>
      <c r="D106" s="45">
        <v>16</v>
      </c>
      <c r="E106" s="96"/>
      <c r="F106" s="97"/>
      <c r="G106" s="101">
        <f t="shared" si="1"/>
        <v>0</v>
      </c>
    </row>
    <row r="107" spans="1:7" ht="13.5" thickBot="1" x14ac:dyDescent="0.25">
      <c r="A107" s="109" t="s">
        <v>85</v>
      </c>
      <c r="B107" s="110"/>
      <c r="C107" s="110"/>
      <c r="D107" s="110"/>
      <c r="E107" s="110"/>
      <c r="F107" s="111"/>
      <c r="G107" s="102">
        <f>G12+G20+G23+G25+G34+G42+G47+G56+G61+G69+G74+G77+G83+G87+G91+G95+G99</f>
        <v>0</v>
      </c>
    </row>
    <row r="108" spans="1:7" ht="26.25" customHeight="1" x14ac:dyDescent="0.2">
      <c r="B108" s="106" t="s">
        <v>21</v>
      </c>
      <c r="C108" s="106"/>
      <c r="D108" s="106"/>
      <c r="E108" s="107"/>
      <c r="F108" s="108"/>
    </row>
    <row r="109" spans="1:7" ht="26.25" customHeight="1" x14ac:dyDescent="0.2">
      <c r="B109" s="98" t="s">
        <v>20</v>
      </c>
      <c r="C109" s="98"/>
      <c r="D109" s="98"/>
      <c r="E109" s="99"/>
      <c r="F109" s="100"/>
    </row>
    <row r="110" spans="1:7" ht="26.25" customHeight="1" x14ac:dyDescent="0.2">
      <c r="B110" s="98" t="s">
        <v>24</v>
      </c>
      <c r="C110" s="98"/>
      <c r="D110" s="98"/>
      <c r="E110" s="99"/>
      <c r="F110" s="100"/>
    </row>
  </sheetData>
  <mergeCells count="34">
    <mergeCell ref="A107:F107"/>
    <mergeCell ref="B108:D108"/>
    <mergeCell ref="B109:D109"/>
    <mergeCell ref="B110:D110"/>
    <mergeCell ref="E108:F108"/>
    <mergeCell ref="E109:F109"/>
    <mergeCell ref="E110:F110"/>
    <mergeCell ref="A12:A19"/>
    <mergeCell ref="A34:A41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20:A22"/>
    <mergeCell ref="A23:A24"/>
    <mergeCell ref="A25:A33"/>
    <mergeCell ref="A99:A106"/>
    <mergeCell ref="A56:A60"/>
    <mergeCell ref="A61:A68"/>
    <mergeCell ref="A69:A73"/>
    <mergeCell ref="A74:A76"/>
    <mergeCell ref="A77:A82"/>
    <mergeCell ref="A83:A86"/>
    <mergeCell ref="A87:A90"/>
    <mergeCell ref="A91:A94"/>
    <mergeCell ref="A95:A98"/>
    <mergeCell ref="A42:A46"/>
    <mergeCell ref="A47:A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activeCell="B3" sqref="B3"/>
    </sheetView>
  </sheetViews>
  <sheetFormatPr baseColWidth="10" defaultRowHeight="15" x14ac:dyDescent="0.25"/>
  <cols>
    <col min="1" max="1" width="5.42578125" bestFit="1" customWidth="1"/>
    <col min="2" max="2" width="28.28515625" customWidth="1"/>
    <col min="3" max="3" width="11.42578125" customWidth="1"/>
    <col min="10" max="12" width="14.42578125" customWidth="1"/>
    <col min="14" max="14" width="14" customWidth="1"/>
  </cols>
  <sheetData>
    <row r="1" spans="1:14" ht="15.75" thickBot="1" x14ac:dyDescent="0.3">
      <c r="A1" s="10" t="s">
        <v>39</v>
      </c>
      <c r="B1" s="10" t="s">
        <v>18</v>
      </c>
      <c r="C1" s="72" t="s">
        <v>17</v>
      </c>
      <c r="D1" s="73"/>
      <c r="E1" s="73"/>
      <c r="F1" s="74"/>
      <c r="G1" s="14"/>
      <c r="H1" s="72" t="s">
        <v>26</v>
      </c>
      <c r="I1" s="73"/>
      <c r="J1" s="73"/>
      <c r="K1" s="73"/>
      <c r="L1" s="73"/>
      <c r="M1" s="73"/>
      <c r="N1" s="75"/>
    </row>
    <row r="2" spans="1:14" ht="45.75" thickBot="1" x14ac:dyDescent="0.3">
      <c r="A2" s="11" t="s">
        <v>40</v>
      </c>
      <c r="B2" s="11" t="s">
        <v>16</v>
      </c>
      <c r="C2" s="16" t="s">
        <v>46</v>
      </c>
      <c r="D2" s="16" t="s">
        <v>47</v>
      </c>
      <c r="E2" s="16" t="s">
        <v>48</v>
      </c>
      <c r="F2" s="16" t="s">
        <v>49</v>
      </c>
      <c r="G2" s="16" t="s">
        <v>50</v>
      </c>
      <c r="H2" s="17" t="s">
        <v>25</v>
      </c>
      <c r="I2" s="17" t="s">
        <v>19</v>
      </c>
      <c r="J2" s="12" t="s">
        <v>21</v>
      </c>
      <c r="K2" s="12" t="s">
        <v>20</v>
      </c>
      <c r="L2" s="12" t="s">
        <v>24</v>
      </c>
      <c r="M2" s="12" t="s">
        <v>23</v>
      </c>
      <c r="N2" s="12" t="s">
        <v>22</v>
      </c>
    </row>
    <row r="3" spans="1:14" ht="15.75" thickBot="1" x14ac:dyDescent="0.3">
      <c r="A3" s="69">
        <v>1</v>
      </c>
      <c r="B3" s="15" t="s">
        <v>51</v>
      </c>
      <c r="C3" s="18">
        <f>SUM(C4:C10)</f>
        <v>52</v>
      </c>
      <c r="D3" s="18">
        <f>SUM(D4:D10)</f>
        <v>52</v>
      </c>
      <c r="E3" s="18">
        <f>SUM(E4:E10)</f>
        <v>52</v>
      </c>
      <c r="F3" s="18">
        <f>SUM(F4:F10)</f>
        <v>52</v>
      </c>
      <c r="G3" s="18">
        <f>SUM(G4:G10)</f>
        <v>58</v>
      </c>
      <c r="H3" s="19"/>
      <c r="I3" s="20"/>
      <c r="J3" s="3"/>
      <c r="K3" s="3"/>
      <c r="L3" s="3"/>
      <c r="M3" s="3"/>
      <c r="N3" s="3"/>
    </row>
    <row r="4" spans="1:14" ht="15.75" thickBot="1" x14ac:dyDescent="0.3">
      <c r="A4" s="71"/>
      <c r="B4" s="4" t="s">
        <v>42</v>
      </c>
      <c r="C4" s="2">
        <v>2</v>
      </c>
      <c r="D4" s="2">
        <v>2</v>
      </c>
      <c r="E4" s="2">
        <v>2</v>
      </c>
      <c r="F4" s="2">
        <v>2</v>
      </c>
      <c r="G4" s="2">
        <v>2</v>
      </c>
      <c r="H4" s="3"/>
      <c r="I4" s="3"/>
      <c r="J4" s="3"/>
      <c r="K4" s="3"/>
      <c r="L4" s="3"/>
      <c r="M4" s="3"/>
      <c r="N4" s="3"/>
    </row>
    <row r="5" spans="1:14" ht="15.75" thickBot="1" x14ac:dyDescent="0.3">
      <c r="A5" s="71"/>
      <c r="B5" s="4" t="s">
        <v>8</v>
      </c>
      <c r="C5" s="2">
        <v>2</v>
      </c>
      <c r="D5" s="2">
        <v>2</v>
      </c>
      <c r="E5" s="2">
        <v>2</v>
      </c>
      <c r="F5" s="2">
        <v>2</v>
      </c>
      <c r="G5" s="2">
        <v>2</v>
      </c>
      <c r="H5" s="3"/>
      <c r="I5" s="3"/>
      <c r="J5" s="3"/>
      <c r="K5" s="3"/>
      <c r="L5" s="3"/>
      <c r="M5" s="3"/>
      <c r="N5" s="3"/>
    </row>
    <row r="6" spans="1:14" ht="15.75" thickBot="1" x14ac:dyDescent="0.3">
      <c r="A6" s="71"/>
      <c r="B6" s="4" t="s">
        <v>0</v>
      </c>
      <c r="C6" s="5">
        <v>10</v>
      </c>
      <c r="D6" s="5">
        <v>10</v>
      </c>
      <c r="E6" s="5">
        <v>10</v>
      </c>
      <c r="F6" s="5">
        <v>10</v>
      </c>
      <c r="G6" s="5">
        <v>10</v>
      </c>
      <c r="H6" s="3"/>
      <c r="I6" s="3"/>
      <c r="J6" s="3"/>
      <c r="K6" s="3"/>
      <c r="L6" s="3"/>
      <c r="M6" s="3"/>
      <c r="N6" s="3"/>
    </row>
    <row r="7" spans="1:14" ht="15.75" thickBot="1" x14ac:dyDescent="0.3">
      <c r="A7" s="71"/>
      <c r="B7" s="4" t="s">
        <v>1</v>
      </c>
      <c r="C7" s="5">
        <v>13</v>
      </c>
      <c r="D7" s="5">
        <v>13</v>
      </c>
      <c r="E7" s="5">
        <v>13</v>
      </c>
      <c r="F7" s="5">
        <v>13</v>
      </c>
      <c r="G7" s="5">
        <v>16</v>
      </c>
      <c r="H7" s="3"/>
      <c r="I7" s="3"/>
      <c r="J7" s="3"/>
      <c r="K7" s="3"/>
      <c r="L7" s="3"/>
      <c r="M7" s="3"/>
      <c r="N7" s="3"/>
    </row>
    <row r="8" spans="1:14" ht="15.75" thickBot="1" x14ac:dyDescent="0.3">
      <c r="A8" s="71"/>
      <c r="B8" s="4" t="s">
        <v>2</v>
      </c>
      <c r="C8" s="5">
        <v>15</v>
      </c>
      <c r="D8" s="5">
        <v>15</v>
      </c>
      <c r="E8" s="5">
        <v>15</v>
      </c>
      <c r="F8" s="5">
        <v>15</v>
      </c>
      <c r="G8" s="5">
        <v>18</v>
      </c>
      <c r="H8" s="3"/>
      <c r="I8" s="3"/>
      <c r="J8" s="3"/>
      <c r="K8" s="3"/>
      <c r="L8" s="3"/>
      <c r="M8" s="3"/>
      <c r="N8" s="3"/>
    </row>
    <row r="9" spans="1:14" ht="15.75" thickBot="1" x14ac:dyDescent="0.3">
      <c r="A9" s="71"/>
      <c r="B9" s="4" t="s">
        <v>4</v>
      </c>
      <c r="C9" s="5">
        <v>6</v>
      </c>
      <c r="D9" s="5">
        <v>6</v>
      </c>
      <c r="E9" s="5">
        <v>6</v>
      </c>
      <c r="F9" s="5">
        <v>6</v>
      </c>
      <c r="G9" s="5">
        <v>6</v>
      </c>
      <c r="H9" s="3"/>
      <c r="I9" s="3"/>
      <c r="J9" s="3"/>
      <c r="K9" s="3"/>
      <c r="L9" s="3"/>
      <c r="M9" s="3"/>
      <c r="N9" s="3"/>
    </row>
    <row r="10" spans="1:14" ht="15.75" thickBot="1" x14ac:dyDescent="0.3">
      <c r="A10" s="70"/>
      <c r="B10" s="4" t="s">
        <v>3</v>
      </c>
      <c r="C10" s="5">
        <v>4</v>
      </c>
      <c r="D10" s="5">
        <v>4</v>
      </c>
      <c r="E10" s="5">
        <v>4</v>
      </c>
      <c r="F10" s="5">
        <v>4</v>
      </c>
      <c r="G10" s="5">
        <v>4</v>
      </c>
      <c r="H10" s="3"/>
      <c r="I10" s="3"/>
      <c r="J10" s="3"/>
      <c r="K10" s="3"/>
      <c r="L10" s="3"/>
      <c r="M10" s="3"/>
      <c r="N10" s="3"/>
    </row>
    <row r="11" spans="1:14" ht="15.75" thickBot="1" x14ac:dyDescent="0.3">
      <c r="A11" s="69">
        <v>2</v>
      </c>
      <c r="B11" s="1" t="s">
        <v>28</v>
      </c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</row>
    <row r="12" spans="1:14" ht="15.75" thickBot="1" x14ac:dyDescent="0.3">
      <c r="A12" s="71"/>
      <c r="B12" s="4" t="s">
        <v>1</v>
      </c>
      <c r="C12" s="5"/>
      <c r="D12" s="5"/>
      <c r="E12" s="5"/>
      <c r="F12" s="5"/>
      <c r="G12" s="5"/>
      <c r="H12" s="3"/>
      <c r="I12" s="3"/>
      <c r="J12" s="3"/>
      <c r="K12" s="3"/>
      <c r="L12" s="3"/>
      <c r="M12" s="3"/>
      <c r="N12" s="3"/>
    </row>
    <row r="13" spans="1:14" ht="15.75" thickBot="1" x14ac:dyDescent="0.3">
      <c r="A13" s="71"/>
      <c r="B13" s="4" t="s">
        <v>2</v>
      </c>
      <c r="C13" s="5"/>
      <c r="D13" s="5"/>
      <c r="E13" s="5"/>
      <c r="F13" s="5"/>
      <c r="G13" s="5"/>
      <c r="H13" s="3"/>
      <c r="I13" s="3"/>
      <c r="J13" s="3"/>
      <c r="K13" s="3"/>
      <c r="L13" s="3"/>
      <c r="M13" s="3"/>
      <c r="N13" s="3"/>
    </row>
    <row r="14" spans="1:14" ht="15.75" thickBot="1" x14ac:dyDescent="0.3">
      <c r="A14" s="70"/>
      <c r="B14" s="4" t="s">
        <v>0</v>
      </c>
      <c r="C14" s="5"/>
      <c r="D14" s="5"/>
      <c r="E14" s="5"/>
      <c r="F14" s="5"/>
      <c r="G14" s="5"/>
      <c r="H14" s="3"/>
      <c r="I14" s="3"/>
      <c r="J14" s="3"/>
      <c r="K14" s="3"/>
      <c r="L14" s="3"/>
      <c r="M14" s="3"/>
      <c r="N14" s="3"/>
    </row>
    <row r="15" spans="1:14" ht="15.75" thickBot="1" x14ac:dyDescent="0.3">
      <c r="A15" s="69">
        <v>3</v>
      </c>
      <c r="B15" s="1" t="s">
        <v>29</v>
      </c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  <c r="N15" s="3"/>
    </row>
    <row r="16" spans="1:14" ht="15.75" thickBot="1" x14ac:dyDescent="0.3">
      <c r="A16" s="71"/>
      <c r="B16" s="4" t="s">
        <v>6</v>
      </c>
      <c r="C16" s="5"/>
      <c r="D16" s="5"/>
      <c r="E16" s="5"/>
      <c r="F16" s="5"/>
      <c r="G16" s="5"/>
      <c r="H16" s="3"/>
      <c r="I16" s="3"/>
      <c r="J16" s="3"/>
      <c r="K16" s="3"/>
      <c r="L16" s="3"/>
      <c r="M16" s="3"/>
      <c r="N16" s="3"/>
    </row>
    <row r="17" spans="1:14" ht="15.75" thickBot="1" x14ac:dyDescent="0.3">
      <c r="A17" s="71"/>
      <c r="B17" s="4" t="s">
        <v>11</v>
      </c>
      <c r="C17" s="5"/>
      <c r="D17" s="5"/>
      <c r="E17" s="5"/>
      <c r="F17" s="5"/>
      <c r="G17" s="5"/>
      <c r="H17" s="3"/>
      <c r="I17" s="3"/>
      <c r="J17" s="3"/>
      <c r="K17" s="3"/>
      <c r="L17" s="3"/>
      <c r="M17" s="3"/>
      <c r="N17" s="3"/>
    </row>
    <row r="18" spans="1:14" ht="15.75" thickBot="1" x14ac:dyDescent="0.3">
      <c r="A18" s="71"/>
      <c r="B18" s="4" t="s">
        <v>1</v>
      </c>
      <c r="C18" s="5"/>
      <c r="D18" s="5"/>
      <c r="E18" s="5"/>
      <c r="F18" s="5"/>
      <c r="G18" s="5"/>
      <c r="H18" s="3"/>
      <c r="I18" s="3"/>
      <c r="J18" s="3"/>
      <c r="K18" s="3"/>
      <c r="L18" s="3"/>
      <c r="M18" s="3"/>
      <c r="N18" s="3"/>
    </row>
    <row r="19" spans="1:14" ht="15.75" thickBot="1" x14ac:dyDescent="0.3">
      <c r="A19" s="71"/>
      <c r="B19" s="4" t="s">
        <v>2</v>
      </c>
      <c r="C19" s="5"/>
      <c r="D19" s="5"/>
      <c r="E19" s="5"/>
      <c r="F19" s="5"/>
      <c r="G19" s="5"/>
      <c r="H19" s="3"/>
      <c r="I19" s="3"/>
      <c r="J19" s="3"/>
      <c r="K19" s="3"/>
      <c r="L19" s="3"/>
      <c r="M19" s="3"/>
      <c r="N19" s="3"/>
    </row>
    <row r="20" spans="1:14" ht="15.75" thickBot="1" x14ac:dyDescent="0.3">
      <c r="A20" s="71"/>
      <c r="B20" s="4" t="s">
        <v>4</v>
      </c>
      <c r="C20" s="5"/>
      <c r="D20" s="5"/>
      <c r="E20" s="5"/>
      <c r="F20" s="5"/>
      <c r="G20" s="5"/>
      <c r="H20" s="3"/>
      <c r="I20" s="3"/>
      <c r="J20" s="3"/>
      <c r="K20" s="3"/>
      <c r="L20" s="3"/>
      <c r="M20" s="3"/>
      <c r="N20" s="3"/>
    </row>
    <row r="21" spans="1:14" ht="15.75" thickBot="1" x14ac:dyDescent="0.3">
      <c r="A21" s="71"/>
      <c r="B21" s="4" t="s">
        <v>0</v>
      </c>
      <c r="C21" s="5"/>
      <c r="D21" s="5"/>
      <c r="E21" s="5"/>
      <c r="F21" s="5"/>
      <c r="G21" s="5"/>
      <c r="H21" s="3"/>
      <c r="I21" s="3"/>
      <c r="J21" s="3"/>
      <c r="K21" s="3"/>
      <c r="L21" s="3"/>
      <c r="M21" s="3"/>
      <c r="N21" s="3"/>
    </row>
    <row r="22" spans="1:14" ht="15.75" thickBot="1" x14ac:dyDescent="0.3">
      <c r="A22" s="70"/>
      <c r="B22" s="4" t="s">
        <v>3</v>
      </c>
      <c r="C22" s="5"/>
      <c r="D22" s="5"/>
      <c r="E22" s="5"/>
      <c r="F22" s="5"/>
      <c r="G22" s="5"/>
      <c r="H22" s="3"/>
      <c r="I22" s="3"/>
      <c r="J22" s="3"/>
      <c r="K22" s="3"/>
      <c r="L22" s="3"/>
      <c r="M22" s="3"/>
      <c r="N22" s="3"/>
    </row>
    <row r="23" spans="1:14" ht="15.75" thickBot="1" x14ac:dyDescent="0.3">
      <c r="A23" s="69">
        <v>4</v>
      </c>
      <c r="B23" s="1" t="s">
        <v>30</v>
      </c>
      <c r="C23" s="2"/>
      <c r="D23" s="2"/>
      <c r="E23" s="2"/>
      <c r="F23" s="2"/>
      <c r="G23" s="2"/>
      <c r="H23" s="3"/>
      <c r="I23" s="3"/>
      <c r="J23" s="3"/>
      <c r="K23" s="3"/>
      <c r="L23" s="3"/>
      <c r="M23" s="3"/>
      <c r="N23" s="3"/>
    </row>
    <row r="24" spans="1:14" ht="15.75" thickBot="1" x14ac:dyDescent="0.3">
      <c r="A24" s="70"/>
      <c r="B24" s="4" t="s">
        <v>2</v>
      </c>
      <c r="C24" s="5"/>
      <c r="D24" s="5"/>
      <c r="E24" s="5"/>
      <c r="F24" s="5"/>
      <c r="G24" s="5"/>
      <c r="H24" s="3"/>
      <c r="I24" s="3"/>
      <c r="J24" s="3"/>
      <c r="K24" s="3"/>
      <c r="L24" s="3"/>
      <c r="M24" s="3"/>
      <c r="N24" s="3"/>
    </row>
    <row r="25" spans="1:14" ht="15.75" thickBot="1" x14ac:dyDescent="0.3">
      <c r="A25" s="69">
        <v>5</v>
      </c>
      <c r="B25" s="1" t="s">
        <v>31</v>
      </c>
      <c r="C25" s="2"/>
      <c r="D25" s="2"/>
      <c r="E25" s="2"/>
      <c r="F25" s="2"/>
      <c r="G25" s="2"/>
      <c r="H25" s="3"/>
      <c r="I25" s="3"/>
      <c r="J25" s="3"/>
      <c r="K25" s="3"/>
      <c r="L25" s="3"/>
      <c r="M25" s="3"/>
      <c r="N25" s="3"/>
    </row>
    <row r="26" spans="1:14" ht="15.75" thickBot="1" x14ac:dyDescent="0.3">
      <c r="A26" s="71"/>
      <c r="B26" s="4" t="s">
        <v>12</v>
      </c>
      <c r="C26" s="5"/>
      <c r="D26" s="5"/>
      <c r="E26" s="5"/>
      <c r="F26" s="5"/>
      <c r="G26" s="5"/>
      <c r="H26" s="3"/>
      <c r="I26" s="3"/>
      <c r="J26" s="3"/>
      <c r="K26" s="3"/>
      <c r="L26" s="3"/>
      <c r="M26" s="3"/>
      <c r="N26" s="3"/>
    </row>
    <row r="27" spans="1:14" ht="15.75" thickBot="1" x14ac:dyDescent="0.3">
      <c r="A27" s="71"/>
      <c r="B27" s="4" t="s">
        <v>6</v>
      </c>
      <c r="C27" s="5"/>
      <c r="D27" s="5"/>
      <c r="E27" s="5"/>
      <c r="F27" s="5"/>
      <c r="G27" s="5"/>
      <c r="H27" s="3"/>
      <c r="I27" s="3"/>
      <c r="J27" s="3"/>
      <c r="K27" s="3"/>
      <c r="L27" s="3"/>
      <c r="M27" s="3"/>
      <c r="N27" s="3"/>
    </row>
    <row r="28" spans="1:14" ht="15.75" thickBot="1" x14ac:dyDescent="0.3">
      <c r="A28" s="71"/>
      <c r="B28" s="4" t="s">
        <v>5</v>
      </c>
      <c r="C28" s="5"/>
      <c r="D28" s="5"/>
      <c r="E28" s="5"/>
      <c r="F28" s="5"/>
      <c r="G28" s="5"/>
      <c r="H28" s="3"/>
      <c r="I28" s="3"/>
      <c r="J28" s="3"/>
      <c r="K28" s="3"/>
      <c r="L28" s="3"/>
      <c r="M28" s="3"/>
      <c r="N28" s="3"/>
    </row>
    <row r="29" spans="1:14" ht="15.75" thickBot="1" x14ac:dyDescent="0.3">
      <c r="A29" s="71"/>
      <c r="B29" s="4" t="s">
        <v>1</v>
      </c>
      <c r="C29" s="5"/>
      <c r="D29" s="5"/>
      <c r="E29" s="5"/>
      <c r="F29" s="5"/>
      <c r="G29" s="5"/>
      <c r="H29" s="3"/>
      <c r="I29" s="3"/>
      <c r="J29" s="3"/>
      <c r="K29" s="3"/>
      <c r="L29" s="3"/>
      <c r="M29" s="3"/>
      <c r="N29" s="3"/>
    </row>
    <row r="30" spans="1:14" ht="15.75" thickBot="1" x14ac:dyDescent="0.3">
      <c r="A30" s="71"/>
      <c r="B30" s="4" t="s">
        <v>9</v>
      </c>
      <c r="C30" s="5"/>
      <c r="D30" s="5"/>
      <c r="E30" s="5"/>
      <c r="F30" s="5"/>
      <c r="G30" s="5"/>
      <c r="H30" s="3"/>
      <c r="I30" s="3"/>
      <c r="J30" s="3"/>
      <c r="K30" s="3"/>
      <c r="L30" s="3"/>
      <c r="M30" s="3"/>
      <c r="N30" s="3"/>
    </row>
    <row r="31" spans="1:14" ht="15.75" thickBot="1" x14ac:dyDescent="0.3">
      <c r="A31" s="71"/>
      <c r="B31" s="4" t="s">
        <v>2</v>
      </c>
      <c r="C31" s="5"/>
      <c r="D31" s="5"/>
      <c r="E31" s="5"/>
      <c r="F31" s="5"/>
      <c r="G31" s="5"/>
      <c r="H31" s="3"/>
      <c r="I31" s="3"/>
      <c r="J31" s="3"/>
      <c r="K31" s="3"/>
      <c r="L31" s="3"/>
      <c r="M31" s="3"/>
      <c r="N31" s="3"/>
    </row>
    <row r="32" spans="1:14" ht="15.75" thickBot="1" x14ac:dyDescent="0.3">
      <c r="A32" s="71"/>
      <c r="B32" s="4" t="s">
        <v>13</v>
      </c>
      <c r="C32" s="5">
        <v>2</v>
      </c>
      <c r="D32" s="5">
        <v>1</v>
      </c>
      <c r="E32" s="5">
        <v>6</v>
      </c>
      <c r="F32" s="5">
        <v>2</v>
      </c>
      <c r="G32" s="5"/>
      <c r="H32" s="3"/>
      <c r="I32" s="3"/>
      <c r="J32" s="3"/>
      <c r="K32" s="3"/>
      <c r="L32" s="3"/>
      <c r="M32" s="3"/>
      <c r="N32" s="3"/>
    </row>
    <row r="33" spans="1:14" ht="15.75" thickBot="1" x14ac:dyDescent="0.3">
      <c r="A33" s="71"/>
      <c r="B33" s="4" t="s">
        <v>4</v>
      </c>
      <c r="C33" s="5">
        <v>60</v>
      </c>
      <c r="D33" s="5">
        <v>30</v>
      </c>
      <c r="E33" s="5">
        <v>180</v>
      </c>
      <c r="F33" s="5">
        <v>60</v>
      </c>
      <c r="G33" s="5"/>
      <c r="H33" s="3"/>
      <c r="I33" s="3"/>
      <c r="J33" s="3"/>
      <c r="K33" s="3"/>
      <c r="L33" s="3"/>
      <c r="M33" s="3"/>
      <c r="N33" s="3"/>
    </row>
    <row r="34" spans="1:14" ht="15.75" thickBot="1" x14ac:dyDescent="0.3">
      <c r="A34" s="71"/>
      <c r="B34" s="4" t="s">
        <v>10</v>
      </c>
      <c r="C34" s="5">
        <v>2</v>
      </c>
      <c r="D34" s="5">
        <v>1</v>
      </c>
      <c r="E34" s="5">
        <v>6</v>
      </c>
      <c r="F34" s="5">
        <v>2</v>
      </c>
      <c r="G34" s="5"/>
      <c r="H34" s="3"/>
      <c r="I34" s="3"/>
      <c r="J34" s="3"/>
      <c r="K34" s="3"/>
      <c r="L34" s="3"/>
      <c r="M34" s="3"/>
      <c r="N34" s="3"/>
    </row>
    <row r="35" spans="1:14" ht="15.75" thickBot="1" x14ac:dyDescent="0.3">
      <c r="A35" s="71"/>
      <c r="B35" s="4" t="s">
        <v>0</v>
      </c>
      <c r="C35" s="5">
        <v>32</v>
      </c>
      <c r="D35" s="5">
        <v>16</v>
      </c>
      <c r="E35" s="5">
        <v>96</v>
      </c>
      <c r="F35" s="5">
        <v>32</v>
      </c>
      <c r="G35" s="5"/>
      <c r="H35" s="3"/>
      <c r="I35" s="3"/>
      <c r="J35" s="3"/>
      <c r="K35" s="3"/>
      <c r="L35" s="3"/>
      <c r="M35" s="3"/>
      <c r="N35" s="3"/>
    </row>
    <row r="36" spans="1:14" ht="15.75" thickBot="1" x14ac:dyDescent="0.3">
      <c r="A36" s="71"/>
      <c r="B36" s="4" t="s">
        <v>3</v>
      </c>
      <c r="C36" s="5">
        <v>14</v>
      </c>
      <c r="D36" s="5">
        <v>7</v>
      </c>
      <c r="E36" s="5">
        <v>42</v>
      </c>
      <c r="F36" s="5">
        <v>14</v>
      </c>
      <c r="G36" s="5"/>
      <c r="H36" s="3"/>
      <c r="I36" s="3"/>
      <c r="J36" s="3"/>
      <c r="K36" s="3"/>
      <c r="L36" s="3"/>
      <c r="M36" s="3"/>
      <c r="N36" s="3"/>
    </row>
    <row r="37" spans="1:14" ht="15.75" thickBot="1" x14ac:dyDescent="0.3">
      <c r="A37" s="71"/>
      <c r="B37" s="4" t="s">
        <v>8</v>
      </c>
      <c r="C37" s="5">
        <v>4</v>
      </c>
      <c r="D37" s="5">
        <v>2</v>
      </c>
      <c r="E37" s="5">
        <v>12</v>
      </c>
      <c r="F37" s="5">
        <v>4</v>
      </c>
      <c r="G37" s="5"/>
      <c r="H37" s="3"/>
      <c r="I37" s="3"/>
      <c r="J37" s="3"/>
      <c r="K37" s="3"/>
      <c r="L37" s="3"/>
      <c r="M37" s="3"/>
      <c r="N37" s="3"/>
    </row>
    <row r="38" spans="1:14" ht="15.75" thickBot="1" x14ac:dyDescent="0.3">
      <c r="A38" s="70"/>
      <c r="B38" s="4" t="s">
        <v>7</v>
      </c>
      <c r="C38" s="5">
        <v>4</v>
      </c>
      <c r="D38" s="5">
        <v>2</v>
      </c>
      <c r="E38" s="5">
        <v>12</v>
      </c>
      <c r="F38" s="5">
        <v>4</v>
      </c>
      <c r="G38" s="5"/>
      <c r="H38" s="3"/>
      <c r="I38" s="3"/>
      <c r="J38" s="3"/>
      <c r="K38" s="3"/>
      <c r="L38" s="3"/>
      <c r="M38" s="3"/>
      <c r="N38" s="3"/>
    </row>
    <row r="39" spans="1:14" ht="15.75" thickBot="1" x14ac:dyDescent="0.3">
      <c r="A39" s="69">
        <v>6</v>
      </c>
      <c r="B39" s="1" t="s">
        <v>32</v>
      </c>
      <c r="C39" s="2">
        <v>2</v>
      </c>
      <c r="D39" s="2">
        <v>1</v>
      </c>
      <c r="E39" s="2">
        <v>6</v>
      </c>
      <c r="F39" s="2">
        <v>2</v>
      </c>
      <c r="G39" s="2"/>
      <c r="H39" s="3"/>
      <c r="I39" s="3"/>
      <c r="J39" s="3"/>
      <c r="K39" s="3"/>
      <c r="L39" s="3"/>
      <c r="M39" s="3"/>
      <c r="N39" s="3"/>
    </row>
    <row r="40" spans="1:14" ht="15.75" thickBot="1" x14ac:dyDescent="0.3">
      <c r="A40" s="70"/>
      <c r="B40" s="4" t="s">
        <v>2</v>
      </c>
      <c r="C40" s="5">
        <v>2</v>
      </c>
      <c r="D40" s="5">
        <v>1</v>
      </c>
      <c r="E40" s="5">
        <v>6</v>
      </c>
      <c r="F40" s="5">
        <v>2</v>
      </c>
      <c r="G40" s="5"/>
      <c r="H40" s="3"/>
      <c r="I40" s="3"/>
      <c r="J40" s="3"/>
      <c r="K40" s="3"/>
      <c r="L40" s="3"/>
      <c r="M40" s="3"/>
      <c r="N40" s="3"/>
    </row>
    <row r="41" spans="1:14" ht="15.75" thickBot="1" x14ac:dyDescent="0.3">
      <c r="A41" s="69">
        <v>7</v>
      </c>
      <c r="B41" s="1" t="s">
        <v>33</v>
      </c>
      <c r="C41" s="2">
        <v>6</v>
      </c>
      <c r="D41" s="2">
        <v>3</v>
      </c>
      <c r="E41" s="2">
        <v>18</v>
      </c>
      <c r="F41" s="2">
        <v>6</v>
      </c>
      <c r="G41" s="2"/>
      <c r="H41" s="3"/>
      <c r="I41" s="3"/>
      <c r="J41" s="3"/>
      <c r="K41" s="3"/>
      <c r="L41" s="3"/>
      <c r="M41" s="3"/>
      <c r="N41" s="3"/>
    </row>
    <row r="42" spans="1:14" ht="15.75" thickBot="1" x14ac:dyDescent="0.3">
      <c r="A42" s="71"/>
      <c r="B42" s="4" t="s">
        <v>14</v>
      </c>
      <c r="C42" s="5">
        <v>2</v>
      </c>
      <c r="D42" s="5">
        <v>1</v>
      </c>
      <c r="E42" s="5">
        <v>6</v>
      </c>
      <c r="F42" s="5">
        <v>2</v>
      </c>
      <c r="G42" s="5"/>
      <c r="H42" s="3"/>
      <c r="I42" s="3"/>
      <c r="J42" s="3"/>
      <c r="K42" s="3"/>
      <c r="L42" s="3"/>
      <c r="M42" s="3"/>
      <c r="N42" s="3"/>
    </row>
    <row r="43" spans="1:14" ht="15.75" thickBot="1" x14ac:dyDescent="0.3">
      <c r="A43" s="70"/>
      <c r="B43" s="4" t="s">
        <v>2</v>
      </c>
      <c r="C43" s="5">
        <v>4</v>
      </c>
      <c r="D43" s="5">
        <v>2</v>
      </c>
      <c r="E43" s="5">
        <v>12</v>
      </c>
      <c r="F43" s="5">
        <v>4</v>
      </c>
      <c r="G43" s="5"/>
      <c r="H43" s="3"/>
      <c r="I43" s="3"/>
      <c r="J43" s="3"/>
      <c r="K43" s="3"/>
      <c r="L43" s="3"/>
      <c r="M43" s="3"/>
      <c r="N43" s="3"/>
    </row>
    <row r="44" spans="1:14" ht="15.75" thickBot="1" x14ac:dyDescent="0.3">
      <c r="A44" s="69">
        <v>8</v>
      </c>
      <c r="B44" s="1" t="s">
        <v>34</v>
      </c>
      <c r="C44" s="2">
        <v>16</v>
      </c>
      <c r="D44" s="2">
        <v>8</v>
      </c>
      <c r="E44" s="2">
        <v>48</v>
      </c>
      <c r="F44" s="2">
        <v>16</v>
      </c>
      <c r="G44" s="2"/>
      <c r="H44" s="3"/>
      <c r="I44" s="3"/>
      <c r="J44" s="3"/>
      <c r="K44" s="3"/>
      <c r="L44" s="3"/>
      <c r="M44" s="3"/>
      <c r="N44" s="3"/>
    </row>
    <row r="45" spans="1:14" ht="15.75" thickBot="1" x14ac:dyDescent="0.3">
      <c r="A45" s="71"/>
      <c r="B45" s="4" t="s">
        <v>1</v>
      </c>
      <c r="C45" s="5">
        <v>12</v>
      </c>
      <c r="D45" s="5">
        <v>6</v>
      </c>
      <c r="E45" s="5">
        <v>36</v>
      </c>
      <c r="F45" s="5">
        <v>12</v>
      </c>
      <c r="G45" s="5"/>
      <c r="H45" s="3"/>
      <c r="I45" s="3"/>
      <c r="J45" s="3"/>
      <c r="K45" s="3"/>
      <c r="L45" s="3"/>
      <c r="M45" s="3"/>
      <c r="N45" s="3"/>
    </row>
    <row r="46" spans="1:14" ht="15.75" thickBot="1" x14ac:dyDescent="0.3">
      <c r="A46" s="70"/>
      <c r="B46" s="4" t="s">
        <v>2</v>
      </c>
      <c r="C46" s="5">
        <v>4</v>
      </c>
      <c r="D46" s="5">
        <v>2</v>
      </c>
      <c r="E46" s="5">
        <v>12</v>
      </c>
      <c r="F46" s="5">
        <v>4</v>
      </c>
      <c r="G46" s="5"/>
      <c r="H46" s="3"/>
      <c r="I46" s="3"/>
      <c r="J46" s="3"/>
      <c r="K46" s="3"/>
      <c r="L46" s="3"/>
      <c r="M46" s="3"/>
      <c r="N46" s="3"/>
    </row>
    <row r="47" spans="1:14" ht="15.75" thickBot="1" x14ac:dyDescent="0.3">
      <c r="A47" s="69">
        <v>9</v>
      </c>
      <c r="B47" s="1" t="s">
        <v>35</v>
      </c>
      <c r="C47" s="2">
        <v>8</v>
      </c>
      <c r="D47" s="2">
        <v>4</v>
      </c>
      <c r="E47" s="2">
        <v>24</v>
      </c>
      <c r="F47" s="2">
        <v>8</v>
      </c>
      <c r="G47" s="2"/>
      <c r="H47" s="3"/>
      <c r="I47" s="3"/>
      <c r="J47" s="3"/>
      <c r="K47" s="3"/>
      <c r="L47" s="3"/>
      <c r="M47" s="3"/>
      <c r="N47" s="3"/>
    </row>
    <row r="48" spans="1:14" ht="15.75" thickBot="1" x14ac:dyDescent="0.3">
      <c r="A48" s="70"/>
      <c r="B48" s="4" t="s">
        <v>2</v>
      </c>
      <c r="C48" s="5">
        <v>8</v>
      </c>
      <c r="D48" s="5">
        <v>4</v>
      </c>
      <c r="E48" s="5">
        <v>24</v>
      </c>
      <c r="F48" s="5">
        <v>8</v>
      </c>
      <c r="G48" s="5"/>
      <c r="H48" s="3"/>
      <c r="I48" s="3"/>
      <c r="J48" s="3"/>
      <c r="K48" s="3"/>
      <c r="L48" s="3"/>
      <c r="M48" s="3"/>
      <c r="N48" s="3"/>
    </row>
    <row r="49" spans="1:14" ht="15.75" thickBot="1" x14ac:dyDescent="0.3">
      <c r="A49" s="69">
        <v>10</v>
      </c>
      <c r="B49" s="1" t="s">
        <v>36</v>
      </c>
      <c r="C49" s="2">
        <v>96</v>
      </c>
      <c r="D49" s="2">
        <v>48</v>
      </c>
      <c r="E49" s="2">
        <v>288</v>
      </c>
      <c r="F49" s="2">
        <v>96</v>
      </c>
      <c r="G49" s="2"/>
      <c r="H49" s="3"/>
      <c r="I49" s="3"/>
      <c r="J49" s="3"/>
      <c r="K49" s="3"/>
      <c r="L49" s="3"/>
      <c r="M49" s="3"/>
      <c r="N49" s="3"/>
    </row>
    <row r="50" spans="1:14" ht="15.75" thickBot="1" x14ac:dyDescent="0.3">
      <c r="A50" s="71"/>
      <c r="B50" s="4" t="s">
        <v>1</v>
      </c>
      <c r="C50" s="5">
        <v>24</v>
      </c>
      <c r="D50" s="5">
        <v>12</v>
      </c>
      <c r="E50" s="5">
        <v>72</v>
      </c>
      <c r="F50" s="5">
        <v>24</v>
      </c>
      <c r="G50" s="5"/>
      <c r="H50" s="3"/>
      <c r="I50" s="3"/>
      <c r="J50" s="3"/>
      <c r="K50" s="3"/>
      <c r="L50" s="3"/>
      <c r="M50" s="3"/>
      <c r="N50" s="3"/>
    </row>
    <row r="51" spans="1:14" ht="15.75" thickBot="1" x14ac:dyDescent="0.3">
      <c r="A51" s="71"/>
      <c r="B51" s="4" t="s">
        <v>2</v>
      </c>
      <c r="C51" s="5">
        <v>30</v>
      </c>
      <c r="D51" s="5">
        <v>15</v>
      </c>
      <c r="E51" s="5">
        <v>90</v>
      </c>
      <c r="F51" s="5">
        <v>30</v>
      </c>
      <c r="G51" s="5"/>
      <c r="H51" s="3"/>
      <c r="I51" s="3"/>
      <c r="J51" s="3"/>
      <c r="K51" s="3"/>
      <c r="L51" s="3"/>
      <c r="M51" s="3"/>
      <c r="N51" s="3"/>
    </row>
    <row r="52" spans="1:14" ht="15.75" thickBot="1" x14ac:dyDescent="0.3">
      <c r="A52" s="71"/>
      <c r="B52" s="4" t="s">
        <v>4</v>
      </c>
      <c r="C52" s="5">
        <v>24</v>
      </c>
      <c r="D52" s="5">
        <v>12</v>
      </c>
      <c r="E52" s="5">
        <v>72</v>
      </c>
      <c r="F52" s="5">
        <v>24</v>
      </c>
      <c r="G52" s="5"/>
      <c r="H52" s="3"/>
      <c r="I52" s="3"/>
      <c r="J52" s="3"/>
      <c r="K52" s="3"/>
      <c r="L52" s="3"/>
      <c r="M52" s="3"/>
      <c r="N52" s="3"/>
    </row>
    <row r="53" spans="1:14" ht="15.75" thickBot="1" x14ac:dyDescent="0.3">
      <c r="A53" s="71"/>
      <c r="B53" s="4" t="s">
        <v>0</v>
      </c>
      <c r="C53" s="5">
        <v>6</v>
      </c>
      <c r="D53" s="5">
        <v>3</v>
      </c>
      <c r="E53" s="5">
        <v>18</v>
      </c>
      <c r="F53" s="5">
        <v>6</v>
      </c>
      <c r="G53" s="5"/>
      <c r="H53" s="3"/>
      <c r="I53" s="3"/>
      <c r="J53" s="3"/>
      <c r="K53" s="3"/>
      <c r="L53" s="3"/>
      <c r="M53" s="3"/>
      <c r="N53" s="3"/>
    </row>
    <row r="54" spans="1:14" ht="15.75" thickBot="1" x14ac:dyDescent="0.3">
      <c r="A54" s="71"/>
      <c r="B54" s="4" t="s">
        <v>3</v>
      </c>
      <c r="C54" s="5">
        <v>10</v>
      </c>
      <c r="D54" s="5">
        <v>5</v>
      </c>
      <c r="E54" s="5">
        <v>30</v>
      </c>
      <c r="F54" s="5">
        <v>10</v>
      </c>
      <c r="G54" s="5"/>
      <c r="H54" s="3"/>
      <c r="I54" s="3"/>
      <c r="J54" s="3"/>
      <c r="K54" s="3"/>
      <c r="L54" s="3"/>
      <c r="M54" s="3"/>
      <c r="N54" s="3"/>
    </row>
    <row r="55" spans="1:14" ht="15.75" thickBot="1" x14ac:dyDescent="0.3">
      <c r="A55" s="70"/>
      <c r="B55" s="4" t="s">
        <v>8</v>
      </c>
      <c r="C55" s="5">
        <v>2</v>
      </c>
      <c r="D55" s="5">
        <v>1</v>
      </c>
      <c r="E55" s="5">
        <v>6</v>
      </c>
      <c r="F55" s="5">
        <v>2</v>
      </c>
      <c r="G55" s="5"/>
      <c r="H55" s="3"/>
      <c r="I55" s="3"/>
      <c r="J55" s="3"/>
      <c r="K55" s="3"/>
      <c r="L55" s="3"/>
      <c r="M55" s="3"/>
      <c r="N55" s="3"/>
    </row>
    <row r="56" spans="1:14" ht="15.75" thickBot="1" x14ac:dyDescent="0.3">
      <c r="A56" s="69">
        <v>11</v>
      </c>
      <c r="B56" s="1" t="s">
        <v>37</v>
      </c>
      <c r="C56" s="2">
        <v>8</v>
      </c>
      <c r="D56" s="2">
        <v>4</v>
      </c>
      <c r="E56" s="2">
        <v>24</v>
      </c>
      <c r="F56" s="2">
        <v>8</v>
      </c>
      <c r="G56" s="2"/>
      <c r="H56" s="3"/>
      <c r="I56" s="3"/>
      <c r="J56" s="3"/>
      <c r="K56" s="3"/>
      <c r="L56" s="3"/>
      <c r="M56" s="3"/>
      <c r="N56" s="3"/>
    </row>
    <row r="57" spans="1:14" ht="15.75" thickBot="1" x14ac:dyDescent="0.3">
      <c r="A57" s="71"/>
      <c r="B57" s="4" t="s">
        <v>15</v>
      </c>
      <c r="C57" s="5">
        <v>4</v>
      </c>
      <c r="D57" s="5">
        <v>2</v>
      </c>
      <c r="E57" s="5">
        <v>12</v>
      </c>
      <c r="F57" s="5">
        <v>4</v>
      </c>
      <c r="G57" s="5"/>
      <c r="H57" s="3"/>
      <c r="I57" s="3"/>
      <c r="J57" s="3"/>
      <c r="K57" s="3"/>
      <c r="L57" s="3"/>
      <c r="M57" s="3"/>
      <c r="N57" s="3"/>
    </row>
    <row r="58" spans="1:14" ht="15.75" thickBot="1" x14ac:dyDescent="0.3">
      <c r="A58" s="71"/>
      <c r="B58" s="4" t="s">
        <v>1</v>
      </c>
      <c r="C58" s="5">
        <v>2</v>
      </c>
      <c r="D58" s="5">
        <v>1</v>
      </c>
      <c r="E58" s="5">
        <v>6</v>
      </c>
      <c r="F58" s="5">
        <v>2</v>
      </c>
      <c r="G58" s="5"/>
      <c r="H58" s="3"/>
      <c r="I58" s="3"/>
      <c r="J58" s="3"/>
      <c r="K58" s="3"/>
      <c r="L58" s="3"/>
      <c r="M58" s="3"/>
      <c r="N58" s="3"/>
    </row>
    <row r="59" spans="1:14" ht="15.75" thickBot="1" x14ac:dyDescent="0.3">
      <c r="A59" s="70"/>
      <c r="B59" s="4" t="s">
        <v>2</v>
      </c>
      <c r="C59" s="5">
        <v>2</v>
      </c>
      <c r="D59" s="5">
        <v>1</v>
      </c>
      <c r="E59" s="5">
        <v>6</v>
      </c>
      <c r="F59" s="5">
        <v>2</v>
      </c>
      <c r="G59" s="5"/>
      <c r="H59" s="3"/>
      <c r="I59" s="3"/>
      <c r="J59" s="3"/>
      <c r="K59" s="3"/>
      <c r="L59" s="3"/>
      <c r="M59" s="3"/>
      <c r="N59" s="3"/>
    </row>
    <row r="60" spans="1:14" ht="15.75" thickBot="1" x14ac:dyDescent="0.3">
      <c r="A60" s="69">
        <v>12</v>
      </c>
      <c r="B60" s="1" t="s">
        <v>38</v>
      </c>
      <c r="C60" s="2">
        <v>68</v>
      </c>
      <c r="D60" s="2">
        <v>34</v>
      </c>
      <c r="E60" s="2">
        <v>204</v>
      </c>
      <c r="F60" s="2">
        <v>68</v>
      </c>
      <c r="G60" s="2"/>
      <c r="H60" s="3"/>
      <c r="I60" s="3"/>
      <c r="J60" s="3"/>
      <c r="K60" s="3"/>
      <c r="L60" s="3"/>
      <c r="M60" s="3"/>
      <c r="N60" s="3"/>
    </row>
    <row r="61" spans="1:14" ht="15.75" thickBot="1" x14ac:dyDescent="0.3">
      <c r="A61" s="71"/>
      <c r="B61" s="4" t="s">
        <v>1</v>
      </c>
      <c r="C61" s="5">
        <v>28</v>
      </c>
      <c r="D61" s="5">
        <v>14</v>
      </c>
      <c r="E61" s="5">
        <v>84</v>
      </c>
      <c r="F61" s="5">
        <v>28</v>
      </c>
      <c r="G61" s="5"/>
      <c r="H61" s="3"/>
      <c r="I61" s="3"/>
      <c r="J61" s="3"/>
      <c r="K61" s="3"/>
      <c r="L61" s="3"/>
      <c r="M61" s="3"/>
      <c r="N61" s="3"/>
    </row>
    <row r="62" spans="1:14" ht="15.75" thickBot="1" x14ac:dyDescent="0.3">
      <c r="A62" s="71"/>
      <c r="B62" s="4" t="s">
        <v>2</v>
      </c>
      <c r="C62" s="5">
        <v>32</v>
      </c>
      <c r="D62" s="5">
        <v>16</v>
      </c>
      <c r="E62" s="5">
        <v>96</v>
      </c>
      <c r="F62" s="5">
        <v>32</v>
      </c>
      <c r="G62" s="5"/>
      <c r="H62" s="3"/>
      <c r="I62" s="3"/>
      <c r="J62" s="3"/>
      <c r="K62" s="3"/>
      <c r="L62" s="3"/>
      <c r="M62" s="3"/>
      <c r="N62" s="3"/>
    </row>
    <row r="63" spans="1:14" ht="15.75" thickBot="1" x14ac:dyDescent="0.3">
      <c r="A63" s="70"/>
      <c r="B63" s="4" t="s">
        <v>4</v>
      </c>
      <c r="C63" s="5">
        <v>8</v>
      </c>
      <c r="D63" s="5">
        <v>4</v>
      </c>
      <c r="E63" s="5">
        <v>24</v>
      </c>
      <c r="F63" s="5">
        <v>8</v>
      </c>
      <c r="G63" s="5"/>
      <c r="H63" s="3"/>
      <c r="I63" s="3"/>
      <c r="J63" s="3"/>
      <c r="K63" s="3"/>
      <c r="L63" s="3"/>
      <c r="M63" s="3"/>
      <c r="N63" s="3"/>
    </row>
    <row r="64" spans="1:14" ht="15.75" thickBot="1" x14ac:dyDescent="0.3">
      <c r="A64" s="9">
        <v>13</v>
      </c>
      <c r="B64" s="1" t="s">
        <v>41</v>
      </c>
      <c r="C64" s="13"/>
      <c r="D64" s="8"/>
      <c r="E64" s="7">
        <v>500</v>
      </c>
      <c r="F64" s="8"/>
      <c r="G64" s="8"/>
      <c r="H64" s="8"/>
      <c r="I64" s="8"/>
      <c r="J64" s="8"/>
      <c r="K64" s="8"/>
      <c r="L64" s="8"/>
      <c r="M64" s="8"/>
      <c r="N64" s="8"/>
    </row>
    <row r="65" spans="1:14" ht="15.75" thickBot="1" x14ac:dyDescent="0.3">
      <c r="A65" s="9">
        <v>14</v>
      </c>
      <c r="B65" s="1" t="s">
        <v>27</v>
      </c>
      <c r="C65" s="6">
        <v>798</v>
      </c>
      <c r="D65" s="8"/>
      <c r="E65" s="7">
        <v>2394</v>
      </c>
      <c r="F65" s="1"/>
      <c r="G65" s="1"/>
      <c r="H65" s="1"/>
      <c r="I65" s="1"/>
      <c r="J65" s="1"/>
      <c r="K65" s="1"/>
      <c r="L65" s="1"/>
      <c r="M65" s="1"/>
      <c r="N65" s="1"/>
    </row>
  </sheetData>
  <mergeCells count="14">
    <mergeCell ref="C1:F1"/>
    <mergeCell ref="H1:N1"/>
    <mergeCell ref="A3:A10"/>
    <mergeCell ref="A11:A14"/>
    <mergeCell ref="A15:A22"/>
    <mergeCell ref="A47:A48"/>
    <mergeCell ref="A49:A55"/>
    <mergeCell ref="A56:A59"/>
    <mergeCell ref="A60:A63"/>
    <mergeCell ref="A23:A24"/>
    <mergeCell ref="A25:A38"/>
    <mergeCell ref="A39:A40"/>
    <mergeCell ref="A41:A43"/>
    <mergeCell ref="A44:A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 PROPUESTA ECONOMICA </vt:lpstr>
      <vt:lpstr>PROPUESTA ECONÓMICA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Bertha Hernandez Gutierrez</dc:creator>
  <cp:lastModifiedBy>Victor Andres Vargas Peña</cp:lastModifiedBy>
  <dcterms:created xsi:type="dcterms:W3CDTF">2022-12-09T14:37:02Z</dcterms:created>
  <dcterms:modified xsi:type="dcterms:W3CDTF">2025-05-16T00:25:41Z</dcterms:modified>
</cp:coreProperties>
</file>